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3 - 2025-01/"/>
    </mc:Choice>
  </mc:AlternateContent>
  <xr:revisionPtr revIDLastSave="5309" documentId="8_{F4F97F33-F597-4B82-B53C-246D6F0181B2}" xr6:coauthVersionLast="47" xr6:coauthVersionMax="47" xr10:uidLastSave="{E2B0A8F1-61D6-421A-BC09-A93A1D75C358}"/>
  <bookViews>
    <workbookView xWindow="-120" yWindow="-120" windowWidth="29040" windowHeight="15840" xr2:uid="{5B3BE08D-6F4B-4891-9036-39BDDEA53562}"/>
  </bookViews>
  <sheets>
    <sheet name="PO7 Output &amp; result indicators" sheetId="3" r:id="rId1"/>
    <sheet name="Data validation"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3" l="1"/>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9" i="3"/>
  <c r="Z17" i="3"/>
  <c r="X17" i="3"/>
  <c r="V17" i="3"/>
  <c r="T17" i="3"/>
  <c r="R17" i="3"/>
  <c r="P17" i="3"/>
  <c r="K4" i="4"/>
  <c r="G3" i="4"/>
  <c r="G4" i="4" s="1"/>
  <c r="O18" i="3"/>
  <c r="P18" i="3"/>
  <c r="Q18" i="3" s="1"/>
  <c r="B14" i="3"/>
  <c r="H3" i="4" l="1"/>
  <c r="H4" i="4" s="1"/>
  <c r="I3" i="4" s="1"/>
  <c r="I4" i="4" s="1"/>
  <c r="J3" i="4" s="1"/>
  <c r="J4" i="4" s="1"/>
  <c r="U18" i="3"/>
  <c r="K3" i="4"/>
  <c r="X18" i="3" s="1"/>
  <c r="L3" i="4"/>
  <c r="L4" i="4" s="1"/>
  <c r="B15" i="3"/>
  <c r="Z18" i="3" l="1"/>
  <c r="V18" i="3"/>
  <c r="S18" i="3"/>
  <c r="AA18" i="3"/>
  <c r="Y18" i="3"/>
  <c r="W18" i="3"/>
  <c r="T18" i="3"/>
  <c r="R18" i="3"/>
</calcChain>
</file>

<file path=xl/sharedStrings.xml><?xml version="1.0" encoding="utf-8"?>
<sst xmlns="http://schemas.openxmlformats.org/spreadsheetml/2006/main" count="342" uniqueCount="42">
  <si>
    <t>Project id</t>
  </si>
  <si>
    <t>CBXXXXXXX</t>
  </si>
  <si>
    <t>Project acronym</t>
  </si>
  <si>
    <t>XXXXXXXXXXX</t>
  </si>
  <si>
    <t>PPX</t>
  </si>
  <si>
    <t>Partner name in English</t>
  </si>
  <si>
    <t>XXXXXXXXXXXXXXXXXX</t>
  </si>
  <si>
    <t>Partner role / number</t>
  </si>
  <si>
    <t>Jointly developed solutions - Solutions taken up or up-scaled by organisations</t>
  </si>
  <si>
    <t>Programme Objectives 7 - Improved public services and solutions for the citizens</t>
  </si>
  <si>
    <t>SOLUTION DESCRIPTION</t>
  </si>
  <si>
    <t>NO.</t>
  </si>
  <si>
    <t>PUBLIC SERVICE NAME</t>
  </si>
  <si>
    <t>Project start year</t>
  </si>
  <si>
    <t>Select start year</t>
  </si>
  <si>
    <t>Nb of jointly developed solutions</t>
  </si>
  <si>
    <t>Select year</t>
  </si>
  <si>
    <r>
      <t xml:space="preserve">IMPROVEMENTS TO THE PUBLIC SERVICE TARGETED
</t>
    </r>
    <r>
      <rPr>
        <b/>
        <sz val="10"/>
        <color theme="1"/>
        <rFont val="Trebuchet MS"/>
        <family val="2"/>
      </rPr>
      <t>(description)</t>
    </r>
  </si>
  <si>
    <r>
      <t xml:space="preserve">YEAR 
</t>
    </r>
    <r>
      <rPr>
        <b/>
        <sz val="10"/>
        <color theme="1"/>
        <rFont val="Trebuchet MS"/>
        <family val="2"/>
      </rPr>
      <t>when the solution was introduced to the public service</t>
    </r>
  </si>
  <si>
    <t>Select nb. of months</t>
  </si>
  <si>
    <t>Nb of solutions taken up or up-scaled by organisations</t>
  </si>
  <si>
    <t>IS THE SOLUTION OTHER THAN LEGAL OR ADMINISTRATIVE?</t>
  </si>
  <si>
    <t>Please select answer</t>
  </si>
  <si>
    <t>Yes</t>
  </si>
  <si>
    <t>No</t>
  </si>
  <si>
    <t>JOINTLY DEVELOPED SOLUTION NAME</t>
  </si>
  <si>
    <t>Project 
3rd year</t>
  </si>
  <si>
    <t>Project 
4th year</t>
  </si>
  <si>
    <t>Project start date</t>
  </si>
  <si>
    <t>Project duration in months</t>
  </si>
  <si>
    <r>
      <t xml:space="preserve">ORGANISATION PROVIDING PUBLIC SERVICE 
</t>
    </r>
    <r>
      <rPr>
        <b/>
        <u/>
        <sz val="11"/>
        <color theme="1"/>
        <rFont val="Trebuchet MS"/>
        <family val="2"/>
      </rPr>
      <t xml:space="preserve">BEFORE IMPROVEMENT </t>
    </r>
    <r>
      <rPr>
        <b/>
        <sz val="11"/>
        <color theme="1"/>
        <rFont val="Trebuchet MS"/>
        <family val="2"/>
      </rPr>
      <t xml:space="preserve">
</t>
    </r>
    <r>
      <rPr>
        <b/>
        <sz val="10"/>
        <color theme="1"/>
        <rFont val="Trebuchet MS"/>
        <family val="2"/>
      </rPr>
      <t>(name and adress of each institution providing the service separated by a semicolon ";")</t>
    </r>
  </si>
  <si>
    <r>
      <t xml:space="preserve">ORGANISATION PROVIDING PUBLIC SERVICE 
</t>
    </r>
    <r>
      <rPr>
        <b/>
        <u/>
        <sz val="11"/>
        <color theme="1"/>
        <rFont val="Trebuchet MS"/>
        <family val="2"/>
      </rPr>
      <t xml:space="preserve">AFTER IMPROVEMENT </t>
    </r>
    <r>
      <rPr>
        <b/>
        <sz val="11"/>
        <color theme="1"/>
        <rFont val="Trebuchet MS"/>
        <family val="2"/>
      </rPr>
      <t xml:space="preserve">
</t>
    </r>
    <r>
      <rPr>
        <b/>
        <sz val="10"/>
        <color theme="1"/>
        <rFont val="Trebuchet MS"/>
        <family val="2"/>
      </rPr>
      <t>(name and adress of each institution providing the service separated by a semicolon ";")</t>
    </r>
  </si>
  <si>
    <r>
      <t xml:space="preserve">LOCATION OF THE PUBLIC SERVICE 
</t>
    </r>
    <r>
      <rPr>
        <b/>
        <u/>
        <sz val="11"/>
        <color theme="1"/>
        <rFont val="Trebuchet MS"/>
        <family val="2"/>
      </rPr>
      <t>BEFORE THE IMPROVEMENT</t>
    </r>
    <r>
      <rPr>
        <b/>
        <sz val="11"/>
        <color theme="1"/>
        <rFont val="Trebuchet MS"/>
        <family val="2"/>
      </rPr>
      <t xml:space="preserve">
</t>
    </r>
    <r>
      <rPr>
        <b/>
        <sz val="10"/>
        <color theme="1"/>
        <rFont val="Trebuchet MS"/>
        <family val="2"/>
      </rPr>
      <t>(physical addresses and/or websites separated by a semicolon ";")</t>
    </r>
  </si>
  <si>
    <r>
      <t xml:space="preserve">LOCATION OF THE PUBLIC SERVICE 
</t>
    </r>
    <r>
      <rPr>
        <b/>
        <u/>
        <sz val="11"/>
        <color theme="1"/>
        <rFont val="Trebuchet MS"/>
        <family val="2"/>
      </rPr>
      <t>AFTER THE IMPROVEMENT</t>
    </r>
    <r>
      <rPr>
        <b/>
        <sz val="11"/>
        <color theme="1"/>
        <rFont val="Trebuchet MS"/>
        <family val="2"/>
      </rPr>
      <t xml:space="preserve">
</t>
    </r>
    <r>
      <rPr>
        <b/>
        <sz val="10"/>
        <color theme="1"/>
        <rFont val="Trebuchet MS"/>
        <family val="2"/>
      </rPr>
      <t>(physical addresses and/or websites separated by a semicolon ";")</t>
    </r>
  </si>
  <si>
    <r>
      <t xml:space="preserve">Contribution to result indicator?
</t>
    </r>
    <r>
      <rPr>
        <b/>
        <sz val="10"/>
        <color theme="1"/>
        <rFont val="Trebuchet MS"/>
        <family val="2"/>
      </rPr>
      <t>(automatically set based on answers in columns K &amp; L)</t>
    </r>
  </si>
  <si>
    <t>Year before 
project start</t>
  </si>
  <si>
    <t>Year after 
project end</t>
  </si>
  <si>
    <t>Project 
1st year</t>
  </si>
  <si>
    <t>Project 
2nd year</t>
  </si>
  <si>
    <t>Project 
last year</t>
  </si>
  <si>
    <r>
      <t xml:space="preserve">NUMBER OF PUBLIC SERVICE USERS </t>
    </r>
    <r>
      <rPr>
        <b/>
        <sz val="10"/>
        <color theme="0"/>
        <rFont val="Trebuchet MS"/>
        <family val="2"/>
      </rPr>
      <t>(when relevant)</t>
    </r>
    <r>
      <rPr>
        <b/>
        <sz val="11"/>
        <color theme="0"/>
        <rFont val="Trebuchet MS"/>
        <family val="2"/>
      </rPr>
      <t xml:space="preserve">
</t>
    </r>
    <r>
      <rPr>
        <sz val="9"/>
        <color theme="0"/>
        <rFont val="Trebuchet MS"/>
        <family val="2"/>
      </rPr>
      <t>For each solution and calendar years provide the number of annual users of the public service targeted. If actual number can't be provided for certain reasons, provide an informed estimate. Provide information in cases when the solution developed foresees creation of a new joint cross-border public service or envisages that the solution developed might change the number of service users, might include new target group etc. (based on what has been stated in project application). In case the public service is new, start with first year of service delivery.</t>
    </r>
  </si>
  <si>
    <r>
      <t xml:space="preserve">This file is used to collect both output and result indicator information. As outputs (RCO 116) we count jointly developed solutions from joint actions implemented by supported projects. As results (RCR 104) we count solutions, other than legal or administrative solutions, that are developed by supported projects and are taken up or upscaled during the implementation of the project or within one year after project completion.
Fill the table with information on solutions developed within the project according to the title of each field. Provide information about public service the solution targets as well as provide additional information related to both the solution developed or public service targeted. It might be that solution and public service is the same. The template should be filled in continuously and be kept up-to-date and template should be made available to JS contact person upon request. Information from this template will be filled into Jems on the achievements towards output indicators after a one full year from project start (i.e. the 2nd project report). Where information about results is collected, the first reporting of the result indicators is done after the 2nd full year from the project start (i.e. the 4th project report). 
</t>
    </r>
    <r>
      <rPr>
        <b/>
        <sz val="8"/>
        <color rgb="FF0071BC"/>
        <rFont val="Trebuchet MS"/>
        <family val="2"/>
      </rPr>
      <t xml:space="preserve">This template must be attached to project reports when indicators are reported.
</t>
    </r>
    <r>
      <rPr>
        <b/>
        <sz val="8"/>
        <color theme="1"/>
        <rFont val="Trebuchet MS"/>
        <family val="2"/>
      </rPr>
      <t xml:space="preserve">One year after the project end (end date), the Managing Authority will send to the lead partner a request to report on result indicators. It is mandatory to answer the request. Thus, remember to keep on monitoring and recording result indicators progress in the columns identified with </t>
    </r>
    <r>
      <rPr>
        <b/>
        <sz val="8"/>
        <color rgb="FF0071BC"/>
        <rFont val="Trebuchet MS"/>
        <family val="2"/>
      </rPr>
      <t>blue headers</t>
    </r>
    <r>
      <rPr>
        <b/>
        <sz val="8"/>
        <color theme="1"/>
        <rFont val="Trebuchet MS"/>
        <family val="2"/>
      </rPr>
      <t xml:space="preserve"> until such request has been fulfilled and taking into account potential progress occurring after project closure.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</si>
</sst>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u/>
      <sz val="11"/>
      <color theme="1"/>
      <name val="Trebuchet MS"/>
      <family val="2"/>
    </font>
    <font>
      <b/>
      <sz val="10"/>
      <color theme="0"/>
      <name val="Trebuchet MS"/>
      <family val="2"/>
    </font>
    <font>
      <sz val="8"/>
      <color theme="1"/>
      <name val="Trebuchet MS"/>
      <family val="2"/>
    </font>
    <font>
      <b/>
      <sz val="8"/>
      <color rgb="FF0071BC"/>
      <name val="Trebuchet MS"/>
      <family val="2"/>
    </font>
    <font>
      <b/>
      <sz val="8"/>
      <color theme="1"/>
      <name val="Trebuchet MS"/>
      <family val="2"/>
    </font>
    <font>
      <b/>
      <sz val="11"/>
      <color theme="0"/>
      <name val="Trebuchet MS"/>
      <family val="2"/>
    </font>
    <font>
      <sz val="9"/>
      <color theme="0"/>
      <name val="Trebuchet MS"/>
      <family val="2"/>
    </font>
  </fonts>
  <fills count="3">
    <fill>
      <patternFill patternType="none"/>
    </fill>
    <fill>
      <patternFill patternType="gray125"/>
    </fill>
    <fill>
      <patternFill patternType="solid">
        <fgColor rgb="FF0071B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5"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pplyProtection="1">
      <alignment vertical="center" wrapText="1"/>
      <protection locked="0"/>
    </xf>
    <xf numFmtId="0" fontId="4" fillId="0" borderId="0" xfId="0" applyFont="1" applyAlignment="1">
      <alignment vertical="center" wrapText="1"/>
    </xf>
    <xf numFmtId="0" fontId="0" fillId="0" borderId="0" xfId="0" applyAlignment="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vertical="center" wrapText="1"/>
    </xf>
    <xf numFmtId="0" fontId="4" fillId="0" borderId="0" xfId="0" applyFont="1" applyBorder="1" applyAlignment="1">
      <alignment horizontal="center" vertical="center"/>
    </xf>
    <xf numFmtId="0" fontId="4" fillId="0" borderId="1" xfId="0" applyFont="1" applyBorder="1" applyAlignment="1">
      <alignment horizontal="left" vertical="center"/>
    </xf>
    <xf numFmtId="0" fontId="0" fillId="0" borderId="0" xfId="0" applyAlignment="1">
      <alignment horizontal="center"/>
    </xf>
    <xf numFmtId="0" fontId="5"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14" fontId="4" fillId="0" borderId="6" xfId="0" applyNumberFormat="1" applyFont="1" applyBorder="1" applyAlignment="1" applyProtection="1">
      <alignment horizontal="center" vertical="center"/>
      <protection locked="0"/>
    </xf>
    <xf numFmtId="14" fontId="5" fillId="0" borderId="5" xfId="0" applyNumberFormat="1" applyFont="1" applyBorder="1" applyAlignment="1">
      <alignment horizontal="center" vertical="center" wrapText="1"/>
    </xf>
    <xf numFmtId="14" fontId="0" fillId="0" borderId="0" xfId="0" applyNumberFormat="1" applyAlignment="1">
      <alignment horizontal="center"/>
    </xf>
    <xf numFmtId="14" fontId="0" fillId="0" borderId="0" xfId="0" applyNumberFormat="1"/>
    <xf numFmtId="0" fontId="4" fillId="0" borderId="0" xfId="0" applyFont="1" applyBorder="1" applyAlignment="1">
      <alignment vertical="center"/>
    </xf>
    <xf numFmtId="0" fontId="10" fillId="0" borderId="0" xfId="0" applyFont="1" applyAlignment="1">
      <alignment vertical="center" wrapText="1"/>
    </xf>
    <xf numFmtId="0" fontId="10" fillId="0" borderId="2" xfId="0" applyFont="1" applyBorder="1" applyAlignment="1">
      <alignment vertical="top" wrapText="1"/>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5" fillId="0" borderId="1" xfId="0" applyFont="1" applyBorder="1" applyAlignment="1">
      <alignment horizontal="left" vertical="center"/>
    </xf>
    <xf numFmtId="0" fontId="10" fillId="0" borderId="0" xfId="0" applyFont="1" applyAlignment="1">
      <alignment horizontal="left" vertical="center" wrapText="1" inden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cellXfs>
  <cellStyles count="1">
    <cellStyle name="Normal" xfId="0" builtinId="0"/>
  </cellStyles>
  <dxfs count="5">
    <dxf>
      <fill>
        <patternFill>
          <bgColor theme="9" tint="0.3999450666829432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0071BC"/>
      <color rgb="FFF9FBFD"/>
      <color rgb="FFEAF3FA"/>
      <color rgb="FFDDEBF7"/>
      <color rgb="FFE7F1F9"/>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1550457</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AA168"/>
  <sheetViews>
    <sheetView showGridLines="0" tabSelected="1" zoomScaleNormal="100" workbookViewId="0">
      <pane xSplit="1" ySplit="18" topLeftCell="B19" activePane="bottomRight" state="frozen"/>
      <selection pane="topRight" activeCell="B1" sqref="B1"/>
      <selection pane="bottomLeft" activeCell="A18" sqref="A18"/>
      <selection pane="bottomRight" activeCell="C6" sqref="C6:D6"/>
    </sheetView>
  </sheetViews>
  <sheetFormatPr defaultRowHeight="15" x14ac:dyDescent="0.3"/>
  <cols>
    <col min="1" max="1" width="3" style="1" customWidth="1"/>
    <col min="2" max="2" width="22.85546875" style="1" customWidth="1"/>
    <col min="3" max="3" width="28.42578125" style="9" customWidth="1"/>
    <col min="4" max="10" width="50.7109375" style="1" customWidth="1"/>
    <col min="11" max="11" width="19.42578125" style="1" customWidth="1"/>
    <col min="12" max="12" width="18.140625" style="1" customWidth="1"/>
    <col min="13" max="13" width="26" style="1" customWidth="1"/>
    <col min="14" max="27" width="13.7109375" style="1" customWidth="1"/>
    <col min="28" max="16384" width="9.140625" style="10"/>
  </cols>
  <sheetData>
    <row r="1" spans="2:27" s="1" customFormat="1" x14ac:dyDescent="0.3"/>
    <row r="2" spans="2:27" s="1" customFormat="1" ht="21" x14ac:dyDescent="0.3">
      <c r="D2" s="2" t="s">
        <v>8</v>
      </c>
    </row>
    <row r="3" spans="2:27" s="1" customFormat="1" ht="18.75" x14ac:dyDescent="0.3">
      <c r="D3" s="4" t="s">
        <v>9</v>
      </c>
    </row>
    <row r="4" spans="2:27" s="1" customFormat="1" x14ac:dyDescent="0.3"/>
    <row r="5" spans="2:27" s="1" customFormat="1" ht="15" customHeight="1" x14ac:dyDescent="0.3">
      <c r="F5" s="23"/>
      <c r="G5" s="23"/>
    </row>
    <row r="6" spans="2:27" s="3" customFormat="1" ht="15" customHeight="1" x14ac:dyDescent="0.3">
      <c r="B6" s="7" t="s">
        <v>0</v>
      </c>
      <c r="C6" s="31" t="s">
        <v>1</v>
      </c>
      <c r="D6" s="31"/>
      <c r="E6" s="34" t="s">
        <v>41</v>
      </c>
      <c r="F6" s="34"/>
      <c r="G6" s="34"/>
      <c r="H6" s="9"/>
      <c r="I6" s="9"/>
      <c r="J6" s="9"/>
      <c r="K6" s="9"/>
      <c r="L6" s="9"/>
      <c r="M6" s="9"/>
      <c r="N6" s="9"/>
      <c r="O6" s="9"/>
      <c r="P6" s="9"/>
      <c r="Q6" s="9"/>
      <c r="R6" s="9"/>
      <c r="S6" s="9"/>
      <c r="T6" s="9"/>
      <c r="U6" s="9"/>
      <c r="V6" s="9"/>
      <c r="W6" s="9"/>
      <c r="X6" s="9"/>
      <c r="Y6" s="9"/>
      <c r="Z6" s="9"/>
      <c r="AA6" s="9"/>
    </row>
    <row r="7" spans="2:27" s="5" customFormat="1" ht="15" customHeight="1" x14ac:dyDescent="0.3">
      <c r="B7" s="7" t="s">
        <v>2</v>
      </c>
      <c r="C7" s="32" t="s">
        <v>3</v>
      </c>
      <c r="D7" s="32"/>
      <c r="E7" s="34"/>
      <c r="F7" s="34"/>
      <c r="G7" s="34"/>
      <c r="H7" s="9"/>
      <c r="I7" s="9"/>
      <c r="J7" s="9"/>
      <c r="K7" s="9"/>
      <c r="L7" s="9"/>
      <c r="M7" s="9"/>
      <c r="N7" s="9"/>
      <c r="O7" s="9"/>
      <c r="P7" s="9"/>
      <c r="Q7" s="9"/>
      <c r="R7" s="9"/>
      <c r="S7" s="9"/>
      <c r="T7" s="9"/>
      <c r="U7" s="9"/>
      <c r="V7" s="9"/>
      <c r="W7" s="9"/>
      <c r="X7" s="9"/>
      <c r="Y7" s="9"/>
      <c r="Z7" s="9"/>
      <c r="AA7" s="9"/>
    </row>
    <row r="8" spans="2:27" s="5" customFormat="1" ht="15" customHeight="1" x14ac:dyDescent="0.3">
      <c r="B8" s="14" t="s">
        <v>7</v>
      </c>
      <c r="C8" s="31" t="s">
        <v>4</v>
      </c>
      <c r="D8" s="31"/>
      <c r="E8" s="34"/>
      <c r="F8" s="34"/>
      <c r="G8" s="34"/>
      <c r="H8" s="9"/>
      <c r="I8" s="9"/>
      <c r="J8" s="9"/>
      <c r="K8" s="9"/>
      <c r="L8" s="9"/>
      <c r="M8" s="9"/>
      <c r="N8" s="9"/>
      <c r="O8" s="9"/>
      <c r="P8" s="9"/>
      <c r="Q8" s="9"/>
      <c r="R8" s="9"/>
      <c r="S8" s="9"/>
      <c r="T8" s="9"/>
      <c r="U8" s="9"/>
      <c r="V8" s="9"/>
      <c r="W8" s="9"/>
      <c r="X8" s="9"/>
      <c r="Y8" s="9"/>
      <c r="Z8" s="9"/>
      <c r="AA8" s="9"/>
    </row>
    <row r="9" spans="2:27" s="5" customFormat="1" ht="15" customHeight="1" x14ac:dyDescent="0.3">
      <c r="B9" s="14" t="s">
        <v>5</v>
      </c>
      <c r="C9" s="31" t="s">
        <v>6</v>
      </c>
      <c r="D9" s="31"/>
      <c r="E9" s="34"/>
      <c r="F9" s="34"/>
      <c r="G9" s="34"/>
      <c r="H9" s="9"/>
      <c r="I9" s="9"/>
      <c r="J9" s="9"/>
      <c r="K9" s="9"/>
      <c r="L9" s="9"/>
      <c r="M9" s="9"/>
      <c r="N9" s="9"/>
      <c r="O9" s="9"/>
      <c r="P9" s="9"/>
      <c r="Q9" s="9"/>
      <c r="R9" s="9"/>
      <c r="S9" s="9"/>
      <c r="T9" s="9"/>
      <c r="U9" s="9"/>
      <c r="V9" s="9"/>
      <c r="W9" s="9"/>
      <c r="X9" s="9"/>
      <c r="Y9" s="9"/>
      <c r="Z9" s="9"/>
      <c r="AA9" s="9"/>
    </row>
    <row r="10" spans="2:27" s="1" customFormat="1" x14ac:dyDescent="0.3">
      <c r="B10" s="7" t="s">
        <v>28</v>
      </c>
      <c r="C10" s="18">
        <v>44927</v>
      </c>
      <c r="E10" s="34"/>
      <c r="F10" s="34"/>
      <c r="G10" s="34"/>
      <c r="H10" s="9"/>
      <c r="I10" s="9"/>
      <c r="J10" s="9"/>
      <c r="K10" s="9"/>
      <c r="L10" s="9"/>
      <c r="M10" s="9"/>
      <c r="P10" s="9"/>
      <c r="Q10" s="9"/>
      <c r="R10" s="9"/>
      <c r="S10" s="9"/>
      <c r="T10" s="9"/>
      <c r="U10" s="9"/>
      <c r="V10" s="9"/>
      <c r="W10" s="9"/>
      <c r="X10" s="9"/>
      <c r="Y10" s="9"/>
      <c r="Z10" s="9"/>
      <c r="AA10" s="9"/>
    </row>
    <row r="11" spans="2:27" s="1" customFormat="1" x14ac:dyDescent="0.3">
      <c r="B11" s="7" t="s">
        <v>29</v>
      </c>
      <c r="C11" s="11">
        <v>12</v>
      </c>
      <c r="E11" s="34"/>
      <c r="F11" s="34"/>
      <c r="G11" s="34"/>
      <c r="H11" s="9"/>
      <c r="I11" s="9"/>
      <c r="J11" s="9"/>
      <c r="K11" s="9"/>
      <c r="L11" s="9"/>
      <c r="M11" s="9"/>
      <c r="P11" s="9"/>
      <c r="Q11" s="9"/>
      <c r="R11" s="9"/>
      <c r="S11" s="9"/>
      <c r="T11" s="9"/>
      <c r="U11" s="9"/>
      <c r="V11" s="9"/>
      <c r="W11" s="9"/>
      <c r="X11" s="9"/>
      <c r="Y11" s="9"/>
      <c r="Z11" s="9"/>
      <c r="AA11" s="9"/>
    </row>
    <row r="12" spans="2:27" s="1" customFormat="1" x14ac:dyDescent="0.3">
      <c r="B12" s="22"/>
      <c r="E12" s="34"/>
      <c r="F12" s="34"/>
      <c r="G12" s="34"/>
      <c r="H12" s="9"/>
      <c r="I12" s="9"/>
      <c r="J12" s="9"/>
      <c r="K12" s="9"/>
      <c r="L12" s="9"/>
      <c r="M12" s="9"/>
      <c r="P12" s="9"/>
      <c r="Q12" s="9"/>
      <c r="R12" s="9"/>
      <c r="S12" s="9"/>
      <c r="T12" s="9"/>
      <c r="U12" s="9"/>
      <c r="V12" s="9"/>
      <c r="W12" s="9"/>
      <c r="X12" s="9"/>
      <c r="Y12" s="9"/>
      <c r="Z12" s="9"/>
      <c r="AA12" s="9"/>
    </row>
    <row r="13" spans="2:27" s="1" customFormat="1" ht="16.5" customHeight="1" x14ac:dyDescent="0.3">
      <c r="E13" s="34"/>
      <c r="F13" s="34"/>
      <c r="G13" s="34"/>
      <c r="H13" s="9"/>
      <c r="I13" s="9"/>
      <c r="J13" s="9"/>
      <c r="K13" s="9"/>
      <c r="L13" s="9"/>
      <c r="M13" s="9"/>
      <c r="N13" s="37" t="s">
        <v>40</v>
      </c>
      <c r="O13" s="38"/>
      <c r="P13" s="38"/>
      <c r="Q13" s="38"/>
      <c r="R13" s="38"/>
      <c r="S13" s="38"/>
      <c r="T13" s="38"/>
      <c r="U13" s="38"/>
      <c r="V13" s="38"/>
      <c r="W13" s="38"/>
      <c r="X13" s="38"/>
      <c r="Y13" s="38"/>
      <c r="Z13" s="38"/>
      <c r="AA13" s="39"/>
    </row>
    <row r="14" spans="2:27" s="1" customFormat="1" x14ac:dyDescent="0.3">
      <c r="B14" s="6">
        <f>COUNTIF($C$19:$C$168,"&lt;&gt;"&amp;"")</f>
        <v>0</v>
      </c>
      <c r="C14" s="33" t="s">
        <v>15</v>
      </c>
      <c r="D14" s="33"/>
      <c r="E14" s="34"/>
      <c r="F14" s="34"/>
      <c r="G14" s="34"/>
      <c r="H14" s="9"/>
      <c r="I14" s="9"/>
      <c r="J14" s="9"/>
      <c r="K14" s="9"/>
      <c r="L14" s="9"/>
      <c r="M14" s="9"/>
      <c r="N14" s="40"/>
      <c r="O14" s="41"/>
      <c r="P14" s="41"/>
      <c r="Q14" s="41"/>
      <c r="R14" s="41"/>
      <c r="S14" s="41"/>
      <c r="T14" s="41"/>
      <c r="U14" s="41"/>
      <c r="V14" s="41"/>
      <c r="W14" s="41"/>
      <c r="X14" s="41"/>
      <c r="Y14" s="41"/>
      <c r="Z14" s="41"/>
      <c r="AA14" s="42"/>
    </row>
    <row r="15" spans="2:27" s="1" customFormat="1" x14ac:dyDescent="0.3">
      <c r="B15" s="6">
        <f>COUNTIF(M19:M168,"Yes")</f>
        <v>0</v>
      </c>
      <c r="C15" s="33" t="s">
        <v>20</v>
      </c>
      <c r="D15" s="33"/>
      <c r="E15" s="34"/>
      <c r="F15" s="34"/>
      <c r="G15" s="34"/>
      <c r="H15" s="9"/>
      <c r="I15" s="9"/>
      <c r="J15" s="9"/>
      <c r="K15" s="9"/>
      <c r="L15" s="9"/>
      <c r="M15" s="9"/>
      <c r="N15" s="40"/>
      <c r="O15" s="41"/>
      <c r="P15" s="41"/>
      <c r="Q15" s="41"/>
      <c r="R15" s="41"/>
      <c r="S15" s="41"/>
      <c r="T15" s="41"/>
      <c r="U15" s="41"/>
      <c r="V15" s="41"/>
      <c r="W15" s="41"/>
      <c r="X15" s="41"/>
      <c r="Y15" s="41"/>
      <c r="Z15" s="41"/>
      <c r="AA15" s="42"/>
    </row>
    <row r="16" spans="2:27" s="1" customFormat="1" ht="16.5" customHeight="1" x14ac:dyDescent="0.3">
      <c r="C16" s="9"/>
      <c r="D16" s="9"/>
      <c r="E16" s="24"/>
      <c r="F16" s="24"/>
      <c r="G16" s="24"/>
      <c r="H16" s="12"/>
      <c r="I16" s="12"/>
      <c r="J16" s="12"/>
      <c r="K16" s="12"/>
      <c r="L16" s="12"/>
      <c r="M16" s="12"/>
      <c r="N16" s="43"/>
      <c r="O16" s="44"/>
      <c r="P16" s="44"/>
      <c r="Q16" s="44"/>
      <c r="R16" s="44"/>
      <c r="S16" s="44"/>
      <c r="T16" s="44"/>
      <c r="U16" s="44"/>
      <c r="V16" s="44"/>
      <c r="W16" s="44"/>
      <c r="X16" s="44"/>
      <c r="Y16" s="44"/>
      <c r="Z16" s="44"/>
      <c r="AA16" s="45"/>
    </row>
    <row r="17" spans="2:27" s="1" customFormat="1" ht="48.75" customHeight="1" x14ac:dyDescent="0.3">
      <c r="B17" s="27" t="s">
        <v>11</v>
      </c>
      <c r="C17" s="27" t="s">
        <v>25</v>
      </c>
      <c r="D17" s="27" t="s">
        <v>10</v>
      </c>
      <c r="E17" s="27" t="s">
        <v>12</v>
      </c>
      <c r="F17" s="27" t="s">
        <v>30</v>
      </c>
      <c r="G17" s="27" t="s">
        <v>31</v>
      </c>
      <c r="H17" s="27" t="s">
        <v>32</v>
      </c>
      <c r="I17" s="27" t="s">
        <v>33</v>
      </c>
      <c r="J17" s="27" t="s">
        <v>17</v>
      </c>
      <c r="K17" s="29" t="s">
        <v>21</v>
      </c>
      <c r="L17" s="29" t="s">
        <v>18</v>
      </c>
      <c r="M17" s="29" t="s">
        <v>34</v>
      </c>
      <c r="N17" s="35" t="s">
        <v>35</v>
      </c>
      <c r="O17" s="36"/>
      <c r="P17" s="35" t="str">
        <f>IF(C11&lt;=12,"Project 1st 
&amp; last year","Project 
1st year")</f>
        <v>Project 1st 
&amp; last year</v>
      </c>
      <c r="Q17" s="36"/>
      <c r="R17" s="35" t="str">
        <f>IF(C11&lt;=12,"Year after 
project end",IF(C11&lt;=24,"Project 
last year","Project 
2nd year"))</f>
        <v>Year after 
project end</v>
      </c>
      <c r="S17" s="36"/>
      <c r="T17" s="35" t="str">
        <f>IF(C11&lt;=12,"N/A",IF(C11&lt;=24,"Year after 
project end",IF(C11&lt;=36,"Project 
last year","Project 
3rd year")))</f>
        <v>N/A</v>
      </c>
      <c r="U17" s="36"/>
      <c r="V17" s="35" t="str">
        <f>IF(C11&lt;=24,"N/A",IF(C11&lt;=36,"Year after 
project end",IF(C11&lt;=48,"Project 
last year","Project 
4th year")))</f>
        <v>N/A</v>
      </c>
      <c r="W17" s="36"/>
      <c r="X17" s="35" t="str">
        <f>IF(C11&lt;=36,"N/A",IF(C11&lt;=48,"Year after 
project end","Project 
last year"))</f>
        <v>N/A</v>
      </c>
      <c r="Y17" s="36"/>
      <c r="Z17" s="35" t="str">
        <f>IF(C11&lt;=48,"N/A","Year after 
project end")</f>
        <v>N/A</v>
      </c>
      <c r="AA17" s="36"/>
    </row>
    <row r="18" spans="2:27" s="1" customFormat="1" ht="15" customHeight="1" x14ac:dyDescent="0.3">
      <c r="B18" s="28"/>
      <c r="C18" s="28"/>
      <c r="D18" s="28"/>
      <c r="E18" s="28"/>
      <c r="F18" s="28"/>
      <c r="G18" s="28"/>
      <c r="H18" s="28"/>
      <c r="I18" s="28"/>
      <c r="J18" s="28"/>
      <c r="K18" s="30"/>
      <c r="L18" s="30"/>
      <c r="M18" s="30"/>
      <c r="N18" s="19">
        <f>IFERROR(EOMONTH(C10,-13)+1,"")</f>
        <v>44562</v>
      </c>
      <c r="O18" s="19">
        <f>IFERROR(C10-1,"")</f>
        <v>44926</v>
      </c>
      <c r="P18" s="19">
        <f>C10</f>
        <v>44927</v>
      </c>
      <c r="Q18" s="19">
        <f>IFERROR(EOMONTH(P18,11),"")</f>
        <v>45291</v>
      </c>
      <c r="R18" s="19">
        <f>IF(R17='Data validation'!H2,'Data validation'!H3,IF(R17='Data validation'!I2,'Data validation'!I3,IF(R17='Data validation'!J2,'Data validation'!J3,IF(R17='Data validation'!K2,'Data validation'!K3,IF(R17='Data validation'!L2,'Data validation'!L3,"N/A")))))</f>
        <v>45292</v>
      </c>
      <c r="S18" s="19">
        <f>IF(R17='Data validation'!H2,'Data validation'!H4,IF(R17='Data validation'!I2,'Data validation'!I4,IF(R17='Data validation'!J2,'Data validation'!J4,IF(R17='Data validation'!K2,'Data validation'!K4,IF(R17='Data validation'!L2,'Data validation'!L4,"N/A")))))</f>
        <v>45657</v>
      </c>
      <c r="T18" s="19" t="str">
        <f>IF(T17='Data validation'!I2,'Data validation'!I3,IF(T17='Data validation'!J2,'Data validation'!J3,IF(T17='Data validation'!K2,'Data validation'!K3,IF(T17='Data validation'!L2,'Data validation'!L3,"N/A"))))</f>
        <v>N/A</v>
      </c>
      <c r="U18" s="19" t="str">
        <f>IF(T17='Data validation'!I2,'Data validation'!I4,IF(T17='Data validation'!J2,'Data validation'!J4,IF(T17='Data validation'!K2,'Data validation'!K4,IF(T17='Data validation'!L2,'Data validation'!L4,"N/A"))))</f>
        <v>N/A</v>
      </c>
      <c r="V18" s="19" t="str">
        <f>IF(V17='Data validation'!J2,'Data validation'!J3,IF(V17='Data validation'!K2,'Data validation'!K3,IF(V17='Data validation'!L2,'Data validation'!L3,"N/A")))</f>
        <v>N/A</v>
      </c>
      <c r="W18" s="19" t="str">
        <f>IF(V17='Data validation'!J2,'Data validation'!J4,IF(V17='Data validation'!K2,'Data validation'!K4,IF(V17='Data validation'!L2,'Data validation'!L4,"N/A")))</f>
        <v>N/A</v>
      </c>
      <c r="X18" s="19" t="str">
        <f>IF(X17='Data validation'!K2,'Data validation'!K3,IF(X17='Data validation'!L2,'Data validation'!L3,"N/A"))</f>
        <v>N/A</v>
      </c>
      <c r="Y18" s="19" t="str">
        <f>IF(X17='Data validation'!K2,'Data validation'!K4,IF(X17='Data validation'!L2,'Data validation'!L4,"N/A"))</f>
        <v>N/A</v>
      </c>
      <c r="Z18" s="19" t="str">
        <f>IF(Z17='Data validation'!L2,'Data validation'!L3,"N/A")</f>
        <v>N/A</v>
      </c>
      <c r="AA18" s="19" t="str">
        <f>IF(Z17='Data validation'!L2,'Data validation'!L4,"N/A")</f>
        <v>N/A</v>
      </c>
    </row>
    <row r="19" spans="2:27" x14ac:dyDescent="0.3">
      <c r="B19" s="16">
        <v>1</v>
      </c>
      <c r="C19" s="8"/>
      <c r="D19" s="8"/>
      <c r="E19" s="8"/>
      <c r="F19" s="8"/>
      <c r="G19" s="8"/>
      <c r="H19" s="8"/>
      <c r="I19" s="8"/>
      <c r="J19" s="8"/>
      <c r="K19" s="11" t="s">
        <v>22</v>
      </c>
      <c r="L19" s="11" t="s">
        <v>16</v>
      </c>
      <c r="M19" s="17" t="str">
        <f>IF(C19="","",IF(K19="Please select answer","Answer Q¤ in column K",IF(L19="Select year","Select year in column L",IF(AND(C19&lt;&gt;"",K19="Yes",L19&gt;=YEAR($P$18),L19&lt;=YEAR('Data validation'!$L$4)),"Yes","No"))))</f>
        <v/>
      </c>
      <c r="N19" s="25"/>
      <c r="O19" s="26"/>
      <c r="P19" s="25"/>
      <c r="Q19" s="26"/>
      <c r="R19" s="25"/>
      <c r="S19" s="26"/>
      <c r="T19" s="25"/>
      <c r="U19" s="26"/>
      <c r="V19" s="25"/>
      <c r="W19" s="26"/>
      <c r="X19" s="25"/>
      <c r="Y19" s="26"/>
      <c r="Z19" s="25"/>
      <c r="AA19" s="26"/>
    </row>
    <row r="20" spans="2:27" x14ac:dyDescent="0.3">
      <c r="B20" s="16">
        <v>2</v>
      </c>
      <c r="C20" s="8"/>
      <c r="D20" s="8"/>
      <c r="E20" s="8"/>
      <c r="F20" s="8"/>
      <c r="G20" s="8"/>
      <c r="H20" s="8"/>
      <c r="I20" s="8"/>
      <c r="J20" s="8"/>
      <c r="K20" s="11" t="s">
        <v>22</v>
      </c>
      <c r="L20" s="11" t="s">
        <v>16</v>
      </c>
      <c r="M20" s="17" t="str">
        <f>IF(C20="","",IF(K20="Please select answer","Answer Q¤ in column K",IF(L20="Select year","Select year in column L",IF(AND(C20&lt;&gt;"",K20="Yes",L20&gt;=YEAR($P$18),L20&lt;=YEAR('Data validation'!$L$4)),"Yes","No"))))</f>
        <v/>
      </c>
      <c r="N20" s="25"/>
      <c r="O20" s="26"/>
      <c r="P20" s="25"/>
      <c r="Q20" s="26"/>
      <c r="R20" s="25"/>
      <c r="S20" s="26"/>
      <c r="T20" s="25"/>
      <c r="U20" s="26"/>
      <c r="V20" s="25"/>
      <c r="W20" s="26"/>
      <c r="X20" s="25"/>
      <c r="Y20" s="26"/>
      <c r="Z20" s="25"/>
      <c r="AA20" s="26"/>
    </row>
    <row r="21" spans="2:27" x14ac:dyDescent="0.3">
      <c r="B21" s="16">
        <v>3</v>
      </c>
      <c r="C21" s="8"/>
      <c r="D21" s="8"/>
      <c r="E21" s="8"/>
      <c r="F21" s="8"/>
      <c r="G21" s="8"/>
      <c r="H21" s="8"/>
      <c r="I21" s="8"/>
      <c r="J21" s="8"/>
      <c r="K21" s="11" t="s">
        <v>22</v>
      </c>
      <c r="L21" s="11" t="s">
        <v>16</v>
      </c>
      <c r="M21" s="17" t="str">
        <f>IF(C21="","",IF(K21="Please select answer","Answer Q¤ in column K",IF(L21="Select year","Select year in column L",IF(AND(C21&lt;&gt;"",K21="Yes",L21&gt;=YEAR($P$18),L21&lt;=YEAR('Data validation'!$L$4)),"Yes","No"))))</f>
        <v/>
      </c>
      <c r="N21" s="25"/>
      <c r="O21" s="26"/>
      <c r="P21" s="25"/>
      <c r="Q21" s="26"/>
      <c r="R21" s="25"/>
      <c r="S21" s="26"/>
      <c r="T21" s="25"/>
      <c r="U21" s="26"/>
      <c r="V21" s="25"/>
      <c r="W21" s="26"/>
      <c r="X21" s="25"/>
      <c r="Y21" s="26"/>
      <c r="Z21" s="25"/>
      <c r="AA21" s="26"/>
    </row>
    <row r="22" spans="2:27" x14ac:dyDescent="0.3">
      <c r="B22" s="16">
        <v>4</v>
      </c>
      <c r="C22" s="8"/>
      <c r="D22" s="8"/>
      <c r="E22" s="8"/>
      <c r="F22" s="8"/>
      <c r="G22" s="8"/>
      <c r="H22" s="8"/>
      <c r="I22" s="8"/>
      <c r="J22" s="8"/>
      <c r="K22" s="11" t="s">
        <v>22</v>
      </c>
      <c r="L22" s="11" t="s">
        <v>16</v>
      </c>
      <c r="M22" s="17" t="str">
        <f>IF(C22="","",IF(K22="Please select answer","Answer Q¤ in column K",IF(L22="Select year","Select year in column L",IF(AND(C22&lt;&gt;"",K22="Yes",L22&gt;=YEAR($P$18),L22&lt;=YEAR('Data validation'!$L$4)),"Yes","No"))))</f>
        <v/>
      </c>
      <c r="N22" s="25"/>
      <c r="O22" s="26"/>
      <c r="P22" s="25"/>
      <c r="Q22" s="26"/>
      <c r="R22" s="25"/>
      <c r="S22" s="26"/>
      <c r="T22" s="25"/>
      <c r="U22" s="26"/>
      <c r="V22" s="25"/>
      <c r="W22" s="26"/>
      <c r="X22" s="25"/>
      <c r="Y22" s="26"/>
      <c r="Z22" s="25"/>
      <c r="AA22" s="26"/>
    </row>
    <row r="23" spans="2:27" x14ac:dyDescent="0.3">
      <c r="B23" s="16">
        <v>5</v>
      </c>
      <c r="C23" s="8"/>
      <c r="D23" s="8"/>
      <c r="E23" s="8"/>
      <c r="F23" s="8"/>
      <c r="G23" s="8"/>
      <c r="H23" s="8"/>
      <c r="I23" s="8"/>
      <c r="J23" s="8"/>
      <c r="K23" s="11" t="s">
        <v>22</v>
      </c>
      <c r="L23" s="11" t="s">
        <v>16</v>
      </c>
      <c r="M23" s="17" t="str">
        <f>IF(C23="","",IF(K23="Please select answer","Answer Q¤ in column K",IF(L23="Select year","Select year in column L",IF(AND(C23&lt;&gt;"",K23="Yes",L23&gt;=YEAR($P$18),L23&lt;=YEAR('Data validation'!$L$4)),"Yes","No"))))</f>
        <v/>
      </c>
      <c r="N23" s="25"/>
      <c r="O23" s="26"/>
      <c r="P23" s="25"/>
      <c r="Q23" s="26"/>
      <c r="R23" s="25"/>
      <c r="S23" s="26"/>
      <c r="T23" s="25"/>
      <c r="U23" s="26"/>
      <c r="V23" s="25"/>
      <c r="W23" s="26"/>
      <c r="X23" s="25"/>
      <c r="Y23" s="26"/>
      <c r="Z23" s="25"/>
      <c r="AA23" s="26"/>
    </row>
    <row r="24" spans="2:27" x14ac:dyDescent="0.3">
      <c r="B24" s="16">
        <v>6</v>
      </c>
      <c r="C24" s="8"/>
      <c r="D24" s="8"/>
      <c r="E24" s="8"/>
      <c r="F24" s="8"/>
      <c r="G24" s="8"/>
      <c r="H24" s="8"/>
      <c r="I24" s="8"/>
      <c r="J24" s="8"/>
      <c r="K24" s="11" t="s">
        <v>22</v>
      </c>
      <c r="L24" s="11" t="s">
        <v>16</v>
      </c>
      <c r="M24" s="17" t="str">
        <f>IF(C24="","",IF(K24="Please select answer","Answer Q¤ in column K",IF(L24="Select year","Select year in column L",IF(AND(C24&lt;&gt;"",K24="Yes",L24&gt;=YEAR($P$18),L24&lt;=YEAR('Data validation'!$L$4)),"Yes","No"))))</f>
        <v/>
      </c>
      <c r="N24" s="25"/>
      <c r="O24" s="26"/>
      <c r="P24" s="25"/>
      <c r="Q24" s="26"/>
      <c r="R24" s="25"/>
      <c r="S24" s="26"/>
      <c r="T24" s="25"/>
      <c r="U24" s="26"/>
      <c r="V24" s="25"/>
      <c r="W24" s="26"/>
      <c r="X24" s="25"/>
      <c r="Y24" s="26"/>
      <c r="Z24" s="25"/>
      <c r="AA24" s="26"/>
    </row>
    <row r="25" spans="2:27" x14ac:dyDescent="0.3">
      <c r="B25" s="16">
        <v>7</v>
      </c>
      <c r="C25" s="8"/>
      <c r="D25" s="8"/>
      <c r="E25" s="8"/>
      <c r="F25" s="8"/>
      <c r="G25" s="8"/>
      <c r="H25" s="8"/>
      <c r="I25" s="8"/>
      <c r="J25" s="8"/>
      <c r="K25" s="11" t="s">
        <v>22</v>
      </c>
      <c r="L25" s="11" t="s">
        <v>16</v>
      </c>
      <c r="M25" s="17" t="str">
        <f>IF(C25="","",IF(K25="Please select answer","Answer Q¤ in column K",IF(L25="Select year","Select year in column L",IF(AND(C25&lt;&gt;"",K25="Yes",L25&gt;=YEAR($P$18),L25&lt;=YEAR('Data validation'!$L$4)),"Yes","No"))))</f>
        <v/>
      </c>
      <c r="N25" s="25"/>
      <c r="O25" s="26"/>
      <c r="P25" s="25"/>
      <c r="Q25" s="26"/>
      <c r="R25" s="25"/>
      <c r="S25" s="26"/>
      <c r="T25" s="25"/>
      <c r="U25" s="26"/>
      <c r="V25" s="25"/>
      <c r="W25" s="26"/>
      <c r="X25" s="25"/>
      <c r="Y25" s="26"/>
      <c r="Z25" s="25"/>
      <c r="AA25" s="26"/>
    </row>
    <row r="26" spans="2:27" x14ac:dyDescent="0.3">
      <c r="B26" s="16">
        <v>8</v>
      </c>
      <c r="C26" s="8"/>
      <c r="D26" s="8"/>
      <c r="E26" s="8"/>
      <c r="F26" s="8"/>
      <c r="G26" s="8"/>
      <c r="H26" s="8"/>
      <c r="I26" s="8"/>
      <c r="J26" s="8"/>
      <c r="K26" s="11" t="s">
        <v>22</v>
      </c>
      <c r="L26" s="11" t="s">
        <v>16</v>
      </c>
      <c r="M26" s="17" t="str">
        <f>IF(C26="","",IF(K26="Please select answer","Answer Q¤ in column K",IF(L26="Select year","Select year in column L",IF(AND(C26&lt;&gt;"",K26="Yes",L26&gt;=YEAR($P$18),L26&lt;=YEAR('Data validation'!$L$4)),"Yes","No"))))</f>
        <v/>
      </c>
      <c r="N26" s="25"/>
      <c r="O26" s="26"/>
      <c r="P26" s="25"/>
      <c r="Q26" s="26"/>
      <c r="R26" s="25"/>
      <c r="S26" s="26"/>
      <c r="T26" s="25"/>
      <c r="U26" s="26"/>
      <c r="V26" s="25"/>
      <c r="W26" s="26"/>
      <c r="X26" s="25"/>
      <c r="Y26" s="26"/>
      <c r="Z26" s="25"/>
      <c r="AA26" s="26"/>
    </row>
    <row r="27" spans="2:27" x14ac:dyDescent="0.3">
      <c r="B27" s="16">
        <v>9</v>
      </c>
      <c r="C27" s="8"/>
      <c r="D27" s="8"/>
      <c r="E27" s="8"/>
      <c r="F27" s="8"/>
      <c r="G27" s="8"/>
      <c r="H27" s="8"/>
      <c r="I27" s="8"/>
      <c r="J27" s="8"/>
      <c r="K27" s="11" t="s">
        <v>22</v>
      </c>
      <c r="L27" s="11" t="s">
        <v>16</v>
      </c>
      <c r="M27" s="17" t="str">
        <f>IF(C27="","",IF(K27="Please select answer","Answer Q¤ in column K",IF(L27="Select year","Select year in column L",IF(AND(C27&lt;&gt;"",K27="Yes",L27&gt;=YEAR($P$18),L27&lt;=YEAR('Data validation'!$L$4)),"Yes","No"))))</f>
        <v/>
      </c>
      <c r="N27" s="25"/>
      <c r="O27" s="26"/>
      <c r="P27" s="25"/>
      <c r="Q27" s="26"/>
      <c r="R27" s="25"/>
      <c r="S27" s="26"/>
      <c r="T27" s="25"/>
      <c r="U27" s="26"/>
      <c r="V27" s="25"/>
      <c r="W27" s="26"/>
      <c r="X27" s="25"/>
      <c r="Y27" s="26"/>
      <c r="Z27" s="25"/>
      <c r="AA27" s="26"/>
    </row>
    <row r="28" spans="2:27" x14ac:dyDescent="0.3">
      <c r="B28" s="16">
        <v>10</v>
      </c>
      <c r="C28" s="8"/>
      <c r="D28" s="8"/>
      <c r="E28" s="8"/>
      <c r="F28" s="8"/>
      <c r="G28" s="8"/>
      <c r="H28" s="8"/>
      <c r="I28" s="8"/>
      <c r="J28" s="8"/>
      <c r="K28" s="11" t="s">
        <v>22</v>
      </c>
      <c r="L28" s="11" t="s">
        <v>16</v>
      </c>
      <c r="M28" s="17" t="str">
        <f>IF(C28="","",IF(K28="Please select answer","Answer Q¤ in column K",IF(L28="Select year","Select year in column L",IF(AND(C28&lt;&gt;"",K28="Yes",L28&gt;=YEAR($P$18),L28&lt;=YEAR('Data validation'!$L$4)),"Yes","No"))))</f>
        <v/>
      </c>
      <c r="N28" s="25"/>
      <c r="O28" s="26"/>
      <c r="P28" s="25"/>
      <c r="Q28" s="26"/>
      <c r="R28" s="25"/>
      <c r="S28" s="26"/>
      <c r="T28" s="25"/>
      <c r="U28" s="26"/>
      <c r="V28" s="25"/>
      <c r="W28" s="26"/>
      <c r="X28" s="25"/>
      <c r="Y28" s="26"/>
      <c r="Z28" s="25"/>
      <c r="AA28" s="26"/>
    </row>
    <row r="29" spans="2:27" x14ac:dyDescent="0.3">
      <c r="B29" s="16">
        <v>11</v>
      </c>
      <c r="C29" s="8"/>
      <c r="D29" s="8"/>
      <c r="E29" s="8"/>
      <c r="F29" s="8"/>
      <c r="G29" s="8"/>
      <c r="H29" s="8"/>
      <c r="I29" s="8"/>
      <c r="J29" s="8"/>
      <c r="K29" s="11" t="s">
        <v>22</v>
      </c>
      <c r="L29" s="11" t="s">
        <v>16</v>
      </c>
      <c r="M29" s="17" t="str">
        <f>IF(C29="","",IF(K29="Please select answer","Answer Q¤ in column K",IF(L29="Select year","Select year in column L",IF(AND(C29&lt;&gt;"",K29="Yes",L29&gt;=YEAR($P$18),L29&lt;=YEAR('Data validation'!$L$4)),"Yes","No"))))</f>
        <v/>
      </c>
      <c r="N29" s="25"/>
      <c r="O29" s="26"/>
      <c r="P29" s="25"/>
      <c r="Q29" s="26"/>
      <c r="R29" s="25"/>
      <c r="S29" s="26"/>
      <c r="T29" s="25"/>
      <c r="U29" s="26"/>
      <c r="V29" s="25"/>
      <c r="W29" s="26"/>
      <c r="X29" s="25"/>
      <c r="Y29" s="26"/>
      <c r="Z29" s="25"/>
      <c r="AA29" s="26"/>
    </row>
    <row r="30" spans="2:27" x14ac:dyDescent="0.3">
      <c r="B30" s="16">
        <v>12</v>
      </c>
      <c r="C30" s="8"/>
      <c r="D30" s="8"/>
      <c r="E30" s="8"/>
      <c r="F30" s="8"/>
      <c r="G30" s="8"/>
      <c r="H30" s="8"/>
      <c r="I30" s="8"/>
      <c r="J30" s="8"/>
      <c r="K30" s="11" t="s">
        <v>22</v>
      </c>
      <c r="L30" s="11" t="s">
        <v>16</v>
      </c>
      <c r="M30" s="17" t="str">
        <f>IF(C30="","",IF(K30="Please select answer","Answer Q¤ in column K",IF(L30="Select year","Select year in column L",IF(AND(C30&lt;&gt;"",K30="Yes",L30&gt;=YEAR($P$18),L30&lt;=YEAR('Data validation'!$L$4)),"Yes","No"))))</f>
        <v/>
      </c>
      <c r="N30" s="25"/>
      <c r="O30" s="26"/>
      <c r="P30" s="25"/>
      <c r="Q30" s="26"/>
      <c r="R30" s="25"/>
      <c r="S30" s="26"/>
      <c r="T30" s="25"/>
      <c r="U30" s="26"/>
      <c r="V30" s="25"/>
      <c r="W30" s="26"/>
      <c r="X30" s="25"/>
      <c r="Y30" s="26"/>
      <c r="Z30" s="25"/>
      <c r="AA30" s="26"/>
    </row>
    <row r="31" spans="2:27" x14ac:dyDescent="0.3">
      <c r="B31" s="16">
        <v>13</v>
      </c>
      <c r="C31" s="8"/>
      <c r="D31" s="8"/>
      <c r="E31" s="8"/>
      <c r="F31" s="8"/>
      <c r="G31" s="8"/>
      <c r="H31" s="8"/>
      <c r="I31" s="8"/>
      <c r="J31" s="8"/>
      <c r="K31" s="11" t="s">
        <v>22</v>
      </c>
      <c r="L31" s="11" t="s">
        <v>16</v>
      </c>
      <c r="M31" s="17" t="str">
        <f>IF(C31="","",IF(K31="Please select answer","Answer Q¤ in column K",IF(L31="Select year","Select year in column L",IF(AND(C31&lt;&gt;"",K31="Yes",L31&gt;=YEAR($P$18),L31&lt;=YEAR('Data validation'!$L$4)),"Yes","No"))))</f>
        <v/>
      </c>
      <c r="N31" s="25"/>
      <c r="O31" s="26"/>
      <c r="P31" s="25"/>
      <c r="Q31" s="26"/>
      <c r="R31" s="25"/>
      <c r="S31" s="26"/>
      <c r="T31" s="25"/>
      <c r="U31" s="26"/>
      <c r="V31" s="25"/>
      <c r="W31" s="26"/>
      <c r="X31" s="25"/>
      <c r="Y31" s="26"/>
      <c r="Z31" s="25"/>
      <c r="AA31" s="26"/>
    </row>
    <row r="32" spans="2:27" x14ac:dyDescent="0.3">
      <c r="B32" s="16">
        <v>14</v>
      </c>
      <c r="C32" s="8"/>
      <c r="D32" s="8"/>
      <c r="E32" s="8"/>
      <c r="F32" s="8"/>
      <c r="G32" s="8"/>
      <c r="H32" s="8"/>
      <c r="I32" s="8"/>
      <c r="J32" s="8"/>
      <c r="K32" s="11" t="s">
        <v>22</v>
      </c>
      <c r="L32" s="11" t="s">
        <v>16</v>
      </c>
      <c r="M32" s="17" t="str">
        <f>IF(C32="","",IF(K32="Please select answer","Answer Q¤ in column K",IF(L32="Select year","Select year in column L",IF(AND(C32&lt;&gt;"",K32="Yes",L32&gt;=YEAR($P$18),L32&lt;=YEAR('Data validation'!$L$4)),"Yes","No"))))</f>
        <v/>
      </c>
      <c r="N32" s="25"/>
      <c r="O32" s="26"/>
      <c r="P32" s="25"/>
      <c r="Q32" s="26"/>
      <c r="R32" s="25"/>
      <c r="S32" s="26"/>
      <c r="T32" s="25"/>
      <c r="U32" s="26"/>
      <c r="V32" s="25"/>
      <c r="W32" s="26"/>
      <c r="X32" s="25"/>
      <c r="Y32" s="26"/>
      <c r="Z32" s="25"/>
      <c r="AA32" s="26"/>
    </row>
    <row r="33" spans="2:27" x14ac:dyDescent="0.3">
      <c r="B33" s="16">
        <v>15</v>
      </c>
      <c r="C33" s="8"/>
      <c r="D33" s="8"/>
      <c r="E33" s="8"/>
      <c r="F33" s="8"/>
      <c r="G33" s="8"/>
      <c r="H33" s="8"/>
      <c r="I33" s="8"/>
      <c r="J33" s="8"/>
      <c r="K33" s="11" t="s">
        <v>22</v>
      </c>
      <c r="L33" s="11" t="s">
        <v>16</v>
      </c>
      <c r="M33" s="17" t="str">
        <f>IF(C33="","",IF(K33="Please select answer","Answer Q¤ in column K",IF(L33="Select year","Select year in column L",IF(AND(C33&lt;&gt;"",K33="Yes",L33&gt;=YEAR($P$18),L33&lt;=YEAR('Data validation'!$L$4)),"Yes","No"))))</f>
        <v/>
      </c>
      <c r="N33" s="25"/>
      <c r="O33" s="26"/>
      <c r="P33" s="25"/>
      <c r="Q33" s="26"/>
      <c r="R33" s="25"/>
      <c r="S33" s="26"/>
      <c r="T33" s="25"/>
      <c r="U33" s="26"/>
      <c r="V33" s="25"/>
      <c r="W33" s="26"/>
      <c r="X33" s="25"/>
      <c r="Y33" s="26"/>
      <c r="Z33" s="25"/>
      <c r="AA33" s="26"/>
    </row>
    <row r="34" spans="2:27" x14ac:dyDescent="0.3">
      <c r="B34" s="16">
        <v>16</v>
      </c>
      <c r="C34" s="8"/>
      <c r="D34" s="8"/>
      <c r="E34" s="8"/>
      <c r="F34" s="8"/>
      <c r="G34" s="8"/>
      <c r="H34" s="8"/>
      <c r="I34" s="8"/>
      <c r="J34" s="8"/>
      <c r="K34" s="11" t="s">
        <v>22</v>
      </c>
      <c r="L34" s="11" t="s">
        <v>16</v>
      </c>
      <c r="M34" s="17" t="str">
        <f>IF(C34="","",IF(K34="Please select answer","Answer Q¤ in column K",IF(L34="Select year","Select year in column L",IF(AND(C34&lt;&gt;"",K34="Yes",L34&gt;=YEAR($P$18),L34&lt;=YEAR('Data validation'!$L$4)),"Yes","No"))))</f>
        <v/>
      </c>
      <c r="N34" s="25"/>
      <c r="O34" s="26"/>
      <c r="P34" s="25"/>
      <c r="Q34" s="26"/>
      <c r="R34" s="25"/>
      <c r="S34" s="26"/>
      <c r="T34" s="25"/>
      <c r="U34" s="26"/>
      <c r="V34" s="25"/>
      <c r="W34" s="26"/>
      <c r="X34" s="25"/>
      <c r="Y34" s="26"/>
      <c r="Z34" s="25"/>
      <c r="AA34" s="26"/>
    </row>
    <row r="35" spans="2:27" x14ac:dyDescent="0.3">
      <c r="B35" s="16">
        <v>17</v>
      </c>
      <c r="C35" s="8"/>
      <c r="D35" s="8"/>
      <c r="E35" s="8"/>
      <c r="F35" s="8"/>
      <c r="G35" s="8"/>
      <c r="H35" s="8"/>
      <c r="I35" s="8"/>
      <c r="J35" s="8"/>
      <c r="K35" s="11" t="s">
        <v>22</v>
      </c>
      <c r="L35" s="11" t="s">
        <v>16</v>
      </c>
      <c r="M35" s="17" t="str">
        <f>IF(C35="","",IF(K35="Please select answer","Answer Q¤ in column K",IF(L35="Select year","Select year in column L",IF(AND(C35&lt;&gt;"",K35="Yes",L35&gt;=YEAR($P$18),L35&lt;=YEAR('Data validation'!$L$4)),"Yes","No"))))</f>
        <v/>
      </c>
      <c r="N35" s="25"/>
      <c r="O35" s="26"/>
      <c r="P35" s="25"/>
      <c r="Q35" s="26"/>
      <c r="R35" s="25"/>
      <c r="S35" s="26"/>
      <c r="T35" s="25"/>
      <c r="U35" s="26"/>
      <c r="V35" s="25"/>
      <c r="W35" s="26"/>
      <c r="X35" s="25"/>
      <c r="Y35" s="26"/>
      <c r="Z35" s="25"/>
      <c r="AA35" s="26"/>
    </row>
    <row r="36" spans="2:27" x14ac:dyDescent="0.3">
      <c r="B36" s="16">
        <v>18</v>
      </c>
      <c r="C36" s="8"/>
      <c r="D36" s="8"/>
      <c r="E36" s="8"/>
      <c r="F36" s="8"/>
      <c r="G36" s="8"/>
      <c r="H36" s="8"/>
      <c r="I36" s="8"/>
      <c r="J36" s="8"/>
      <c r="K36" s="11" t="s">
        <v>22</v>
      </c>
      <c r="L36" s="11" t="s">
        <v>16</v>
      </c>
      <c r="M36" s="17" t="str">
        <f>IF(C36="","",IF(K36="Please select answer","Answer Q¤ in column K",IF(L36="Select year","Select year in column L",IF(AND(C36&lt;&gt;"",K36="Yes",L36&gt;=YEAR($P$18),L36&lt;=YEAR('Data validation'!$L$4)),"Yes","No"))))</f>
        <v/>
      </c>
      <c r="N36" s="25"/>
      <c r="O36" s="26"/>
      <c r="P36" s="25"/>
      <c r="Q36" s="26"/>
      <c r="R36" s="25"/>
      <c r="S36" s="26"/>
      <c r="T36" s="25"/>
      <c r="U36" s="26"/>
      <c r="V36" s="25"/>
      <c r="W36" s="26"/>
      <c r="X36" s="25"/>
      <c r="Y36" s="26"/>
      <c r="Z36" s="25"/>
      <c r="AA36" s="26"/>
    </row>
    <row r="37" spans="2:27" x14ac:dyDescent="0.3">
      <c r="B37" s="16">
        <v>19</v>
      </c>
      <c r="C37" s="8"/>
      <c r="D37" s="8"/>
      <c r="E37" s="8"/>
      <c r="F37" s="8"/>
      <c r="G37" s="8"/>
      <c r="H37" s="8"/>
      <c r="I37" s="8"/>
      <c r="J37" s="8"/>
      <c r="K37" s="11" t="s">
        <v>22</v>
      </c>
      <c r="L37" s="11" t="s">
        <v>16</v>
      </c>
      <c r="M37" s="17" t="str">
        <f>IF(C37="","",IF(K37="Please select answer","Answer Q¤ in column K",IF(L37="Select year","Select year in column L",IF(AND(C37&lt;&gt;"",K37="Yes",L37&gt;=YEAR($P$18),L37&lt;=YEAR('Data validation'!$L$4)),"Yes","No"))))</f>
        <v/>
      </c>
      <c r="N37" s="25"/>
      <c r="O37" s="26"/>
      <c r="P37" s="25"/>
      <c r="Q37" s="26"/>
      <c r="R37" s="25"/>
      <c r="S37" s="26"/>
      <c r="T37" s="25"/>
      <c r="U37" s="26"/>
      <c r="V37" s="25"/>
      <c r="W37" s="26"/>
      <c r="X37" s="25"/>
      <c r="Y37" s="26"/>
      <c r="Z37" s="25"/>
      <c r="AA37" s="26"/>
    </row>
    <row r="38" spans="2:27" x14ac:dyDescent="0.3">
      <c r="B38" s="16">
        <v>20</v>
      </c>
      <c r="C38" s="8"/>
      <c r="D38" s="8"/>
      <c r="E38" s="8"/>
      <c r="F38" s="8"/>
      <c r="G38" s="8"/>
      <c r="H38" s="8"/>
      <c r="I38" s="8"/>
      <c r="J38" s="8"/>
      <c r="K38" s="11" t="s">
        <v>22</v>
      </c>
      <c r="L38" s="11" t="s">
        <v>16</v>
      </c>
      <c r="M38" s="17" t="str">
        <f>IF(C38="","",IF(K38="Please select answer","Answer Q¤ in column K",IF(L38="Select year","Select year in column L",IF(AND(C38&lt;&gt;"",K38="Yes",L38&gt;=YEAR($P$18),L38&lt;=YEAR('Data validation'!$L$4)),"Yes","No"))))</f>
        <v/>
      </c>
      <c r="N38" s="25"/>
      <c r="O38" s="26"/>
      <c r="P38" s="25"/>
      <c r="Q38" s="26"/>
      <c r="R38" s="25"/>
      <c r="S38" s="26"/>
      <c r="T38" s="25"/>
      <c r="U38" s="26"/>
      <c r="V38" s="25"/>
      <c r="W38" s="26"/>
      <c r="X38" s="25"/>
      <c r="Y38" s="26"/>
      <c r="Z38" s="25"/>
      <c r="AA38" s="26"/>
    </row>
    <row r="39" spans="2:27" x14ac:dyDescent="0.3">
      <c r="B39" s="16">
        <v>21</v>
      </c>
      <c r="C39" s="8"/>
      <c r="D39" s="8"/>
      <c r="E39" s="8"/>
      <c r="F39" s="8"/>
      <c r="G39" s="8"/>
      <c r="H39" s="8"/>
      <c r="I39" s="8"/>
      <c r="J39" s="8"/>
      <c r="K39" s="11" t="s">
        <v>22</v>
      </c>
      <c r="L39" s="11" t="s">
        <v>16</v>
      </c>
      <c r="M39" s="17" t="str">
        <f>IF(C39="","",IF(K39="Please select answer","Answer Q¤ in column K",IF(L39="Select year","Select year in column L",IF(AND(C39&lt;&gt;"",K39="Yes",L39&gt;=YEAR($P$18),L39&lt;=YEAR('Data validation'!$L$4)),"Yes","No"))))</f>
        <v/>
      </c>
      <c r="N39" s="25"/>
      <c r="O39" s="26"/>
      <c r="P39" s="25"/>
      <c r="Q39" s="26"/>
      <c r="R39" s="25"/>
      <c r="S39" s="26"/>
      <c r="T39" s="25"/>
      <c r="U39" s="26"/>
      <c r="V39" s="25"/>
      <c r="W39" s="26"/>
      <c r="X39" s="25"/>
      <c r="Y39" s="26"/>
      <c r="Z39" s="25"/>
      <c r="AA39" s="26"/>
    </row>
    <row r="40" spans="2:27" x14ac:dyDescent="0.3">
      <c r="B40" s="16">
        <v>22</v>
      </c>
      <c r="C40" s="8"/>
      <c r="D40" s="8"/>
      <c r="E40" s="8"/>
      <c r="F40" s="8"/>
      <c r="G40" s="8"/>
      <c r="H40" s="8"/>
      <c r="I40" s="8"/>
      <c r="J40" s="8"/>
      <c r="K40" s="11" t="s">
        <v>22</v>
      </c>
      <c r="L40" s="11" t="s">
        <v>16</v>
      </c>
      <c r="M40" s="17" t="str">
        <f>IF(C40="","",IF(K40="Please select answer","Answer Q¤ in column K",IF(L40="Select year","Select year in column L",IF(AND(C40&lt;&gt;"",K40="Yes",L40&gt;=YEAR($P$18),L40&lt;=YEAR('Data validation'!$L$4)),"Yes","No"))))</f>
        <v/>
      </c>
      <c r="N40" s="25"/>
      <c r="O40" s="26"/>
      <c r="P40" s="25"/>
      <c r="Q40" s="26"/>
      <c r="R40" s="25"/>
      <c r="S40" s="26"/>
      <c r="T40" s="25"/>
      <c r="U40" s="26"/>
      <c r="V40" s="25"/>
      <c r="W40" s="26"/>
      <c r="X40" s="25"/>
      <c r="Y40" s="26"/>
      <c r="Z40" s="25"/>
      <c r="AA40" s="26"/>
    </row>
    <row r="41" spans="2:27" x14ac:dyDescent="0.3">
      <c r="B41" s="16">
        <v>23</v>
      </c>
      <c r="C41" s="8"/>
      <c r="D41" s="8"/>
      <c r="E41" s="8"/>
      <c r="F41" s="8"/>
      <c r="G41" s="8"/>
      <c r="H41" s="8"/>
      <c r="I41" s="8"/>
      <c r="J41" s="8"/>
      <c r="K41" s="11" t="s">
        <v>22</v>
      </c>
      <c r="L41" s="11" t="s">
        <v>16</v>
      </c>
      <c r="M41" s="17" t="str">
        <f>IF(C41="","",IF(K41="Please select answer","Answer Q¤ in column K",IF(L41="Select year","Select year in column L",IF(AND(C41&lt;&gt;"",K41="Yes",L41&gt;=YEAR($P$18),L41&lt;=YEAR('Data validation'!$L$4)),"Yes","No"))))</f>
        <v/>
      </c>
      <c r="N41" s="25"/>
      <c r="O41" s="26"/>
      <c r="P41" s="25"/>
      <c r="Q41" s="26"/>
      <c r="R41" s="25"/>
      <c r="S41" s="26"/>
      <c r="T41" s="25"/>
      <c r="U41" s="26"/>
      <c r="V41" s="25"/>
      <c r="W41" s="26"/>
      <c r="X41" s="25"/>
      <c r="Y41" s="26"/>
      <c r="Z41" s="25"/>
      <c r="AA41" s="26"/>
    </row>
    <row r="42" spans="2:27" x14ac:dyDescent="0.3">
      <c r="B42" s="16">
        <v>24</v>
      </c>
      <c r="C42" s="8"/>
      <c r="D42" s="8"/>
      <c r="E42" s="8"/>
      <c r="F42" s="8"/>
      <c r="G42" s="8"/>
      <c r="H42" s="8"/>
      <c r="I42" s="8"/>
      <c r="J42" s="8"/>
      <c r="K42" s="11" t="s">
        <v>22</v>
      </c>
      <c r="L42" s="11" t="s">
        <v>16</v>
      </c>
      <c r="M42" s="17" t="str">
        <f>IF(C42="","",IF(K42="Please select answer","Answer Q¤ in column K",IF(L42="Select year","Select year in column L",IF(AND(C42&lt;&gt;"",K42="Yes",L42&gt;=YEAR($P$18),L42&lt;=YEAR('Data validation'!$L$4)),"Yes","No"))))</f>
        <v/>
      </c>
      <c r="N42" s="25"/>
      <c r="O42" s="26"/>
      <c r="P42" s="25"/>
      <c r="Q42" s="26"/>
      <c r="R42" s="25"/>
      <c r="S42" s="26"/>
      <c r="T42" s="25"/>
      <c r="U42" s="26"/>
      <c r="V42" s="25"/>
      <c r="W42" s="26"/>
      <c r="X42" s="25"/>
      <c r="Y42" s="26"/>
      <c r="Z42" s="25"/>
      <c r="AA42" s="26"/>
    </row>
    <row r="43" spans="2:27" x14ac:dyDescent="0.3">
      <c r="B43" s="16">
        <v>25</v>
      </c>
      <c r="C43" s="8"/>
      <c r="D43" s="8"/>
      <c r="E43" s="8"/>
      <c r="F43" s="8"/>
      <c r="G43" s="8"/>
      <c r="H43" s="8"/>
      <c r="I43" s="8"/>
      <c r="J43" s="8"/>
      <c r="K43" s="11" t="s">
        <v>22</v>
      </c>
      <c r="L43" s="11" t="s">
        <v>16</v>
      </c>
      <c r="M43" s="17" t="str">
        <f>IF(C43="","",IF(K43="Please select answer","Answer Q¤ in column K",IF(L43="Select year","Select year in column L",IF(AND(C43&lt;&gt;"",K43="Yes",L43&gt;=YEAR($P$18),L43&lt;=YEAR('Data validation'!$L$4)),"Yes","No"))))</f>
        <v/>
      </c>
      <c r="N43" s="25"/>
      <c r="O43" s="26"/>
      <c r="P43" s="25"/>
      <c r="Q43" s="26"/>
      <c r="R43" s="25"/>
      <c r="S43" s="26"/>
      <c r="T43" s="25"/>
      <c r="U43" s="26"/>
      <c r="V43" s="25"/>
      <c r="W43" s="26"/>
      <c r="X43" s="25"/>
      <c r="Y43" s="26"/>
      <c r="Z43" s="25"/>
      <c r="AA43" s="26"/>
    </row>
    <row r="44" spans="2:27" x14ac:dyDescent="0.3">
      <c r="B44" s="16">
        <v>26</v>
      </c>
      <c r="C44" s="8"/>
      <c r="D44" s="8"/>
      <c r="E44" s="8"/>
      <c r="F44" s="8"/>
      <c r="G44" s="8"/>
      <c r="H44" s="8"/>
      <c r="I44" s="8"/>
      <c r="J44" s="8"/>
      <c r="K44" s="11" t="s">
        <v>22</v>
      </c>
      <c r="L44" s="11" t="s">
        <v>16</v>
      </c>
      <c r="M44" s="17" t="str">
        <f>IF(C44="","",IF(K44="Please select answer","Answer Q¤ in column K",IF(L44="Select year","Select year in column L",IF(AND(C44&lt;&gt;"",K44="Yes",L44&gt;=YEAR($P$18),L44&lt;=YEAR('Data validation'!$L$4)),"Yes","No"))))</f>
        <v/>
      </c>
      <c r="N44" s="25"/>
      <c r="O44" s="26"/>
      <c r="P44" s="25"/>
      <c r="Q44" s="26"/>
      <c r="R44" s="25"/>
      <c r="S44" s="26"/>
      <c r="T44" s="25"/>
      <c r="U44" s="26"/>
      <c r="V44" s="25"/>
      <c r="W44" s="26"/>
      <c r="X44" s="25"/>
      <c r="Y44" s="26"/>
      <c r="Z44" s="25"/>
      <c r="AA44" s="26"/>
    </row>
    <row r="45" spans="2:27" x14ac:dyDescent="0.3">
      <c r="B45" s="16">
        <v>27</v>
      </c>
      <c r="C45" s="8"/>
      <c r="D45" s="8"/>
      <c r="E45" s="8"/>
      <c r="F45" s="8"/>
      <c r="G45" s="8"/>
      <c r="H45" s="8"/>
      <c r="I45" s="8"/>
      <c r="J45" s="8"/>
      <c r="K45" s="11" t="s">
        <v>22</v>
      </c>
      <c r="L45" s="11" t="s">
        <v>16</v>
      </c>
      <c r="M45" s="17" t="str">
        <f>IF(C45="","",IF(K45="Please select answer","Answer Q¤ in column K",IF(L45="Select year","Select year in column L",IF(AND(C45&lt;&gt;"",K45="Yes",L45&gt;=YEAR($P$18),L45&lt;=YEAR('Data validation'!$L$4)),"Yes","No"))))</f>
        <v/>
      </c>
      <c r="N45" s="25"/>
      <c r="O45" s="26"/>
      <c r="P45" s="25"/>
      <c r="Q45" s="26"/>
      <c r="R45" s="25"/>
      <c r="S45" s="26"/>
      <c r="T45" s="25"/>
      <c r="U45" s="26"/>
      <c r="V45" s="25"/>
      <c r="W45" s="26"/>
      <c r="X45" s="25"/>
      <c r="Y45" s="26"/>
      <c r="Z45" s="25"/>
      <c r="AA45" s="26"/>
    </row>
    <row r="46" spans="2:27" x14ac:dyDescent="0.3">
      <c r="B46" s="16">
        <v>28</v>
      </c>
      <c r="C46" s="8"/>
      <c r="D46" s="8"/>
      <c r="E46" s="8"/>
      <c r="F46" s="8"/>
      <c r="G46" s="8"/>
      <c r="H46" s="8"/>
      <c r="I46" s="8"/>
      <c r="J46" s="8"/>
      <c r="K46" s="11" t="s">
        <v>22</v>
      </c>
      <c r="L46" s="11" t="s">
        <v>16</v>
      </c>
      <c r="M46" s="17" t="str">
        <f>IF(C46="","",IF(K46="Please select answer","Answer Q¤ in column K",IF(L46="Select year","Select year in column L",IF(AND(C46&lt;&gt;"",K46="Yes",L46&gt;=YEAR($P$18),L46&lt;=YEAR('Data validation'!$L$4)),"Yes","No"))))</f>
        <v/>
      </c>
      <c r="N46" s="25"/>
      <c r="O46" s="26"/>
      <c r="P46" s="25"/>
      <c r="Q46" s="26"/>
      <c r="R46" s="25"/>
      <c r="S46" s="26"/>
      <c r="T46" s="25"/>
      <c r="U46" s="26"/>
      <c r="V46" s="25"/>
      <c r="W46" s="26"/>
      <c r="X46" s="25"/>
      <c r="Y46" s="26"/>
      <c r="Z46" s="25"/>
      <c r="AA46" s="26"/>
    </row>
    <row r="47" spans="2:27" x14ac:dyDescent="0.3">
      <c r="B47" s="16">
        <v>29</v>
      </c>
      <c r="C47" s="8"/>
      <c r="D47" s="8"/>
      <c r="E47" s="8"/>
      <c r="F47" s="8"/>
      <c r="G47" s="8"/>
      <c r="H47" s="8"/>
      <c r="I47" s="8"/>
      <c r="J47" s="8"/>
      <c r="K47" s="11" t="s">
        <v>22</v>
      </c>
      <c r="L47" s="11" t="s">
        <v>16</v>
      </c>
      <c r="M47" s="17" t="str">
        <f>IF(C47="","",IF(K47="Please select answer","Answer Q¤ in column K",IF(L47="Select year","Select year in column L",IF(AND(C47&lt;&gt;"",K47="Yes",L47&gt;=YEAR($P$18),L47&lt;=YEAR('Data validation'!$L$4)),"Yes","No"))))</f>
        <v/>
      </c>
      <c r="N47" s="25"/>
      <c r="O47" s="26"/>
      <c r="P47" s="25"/>
      <c r="Q47" s="26"/>
      <c r="R47" s="25"/>
      <c r="S47" s="26"/>
      <c r="T47" s="25"/>
      <c r="U47" s="26"/>
      <c r="V47" s="25"/>
      <c r="W47" s="26"/>
      <c r="X47" s="25"/>
      <c r="Y47" s="26"/>
      <c r="Z47" s="25"/>
      <c r="AA47" s="26"/>
    </row>
    <row r="48" spans="2:27" x14ac:dyDescent="0.3">
      <c r="B48" s="16">
        <v>30</v>
      </c>
      <c r="C48" s="8"/>
      <c r="D48" s="8"/>
      <c r="E48" s="8"/>
      <c r="F48" s="8"/>
      <c r="G48" s="8"/>
      <c r="H48" s="8"/>
      <c r="I48" s="8"/>
      <c r="J48" s="8"/>
      <c r="K48" s="11" t="s">
        <v>22</v>
      </c>
      <c r="L48" s="11" t="s">
        <v>16</v>
      </c>
      <c r="M48" s="17" t="str">
        <f>IF(C48="","",IF(K48="Please select answer","Answer Q¤ in column K",IF(L48="Select year","Select year in column L",IF(AND(C48&lt;&gt;"",K48="Yes",L48&gt;=YEAR($P$18),L48&lt;=YEAR('Data validation'!$L$4)),"Yes","No"))))</f>
        <v/>
      </c>
      <c r="N48" s="25"/>
      <c r="O48" s="26"/>
      <c r="P48" s="25"/>
      <c r="Q48" s="26"/>
      <c r="R48" s="25"/>
      <c r="S48" s="26"/>
      <c r="T48" s="25"/>
      <c r="U48" s="26"/>
      <c r="V48" s="25"/>
      <c r="W48" s="26"/>
      <c r="X48" s="25"/>
      <c r="Y48" s="26"/>
      <c r="Z48" s="25"/>
      <c r="AA48" s="26"/>
    </row>
    <row r="49" spans="2:27" x14ac:dyDescent="0.3">
      <c r="B49" s="16">
        <v>31</v>
      </c>
      <c r="C49" s="8"/>
      <c r="D49" s="8"/>
      <c r="E49" s="8"/>
      <c r="F49" s="8"/>
      <c r="G49" s="8"/>
      <c r="H49" s="8"/>
      <c r="I49" s="8"/>
      <c r="J49" s="8"/>
      <c r="K49" s="11" t="s">
        <v>22</v>
      </c>
      <c r="L49" s="11" t="s">
        <v>16</v>
      </c>
      <c r="M49" s="17" t="str">
        <f>IF(C49="","",IF(K49="Please select answer","Answer Q¤ in column K",IF(L49="Select year","Select year in column L",IF(AND(C49&lt;&gt;"",K49="Yes",L49&gt;=YEAR($P$18),L49&lt;=YEAR('Data validation'!$L$4)),"Yes","No"))))</f>
        <v/>
      </c>
      <c r="N49" s="25"/>
      <c r="O49" s="26"/>
      <c r="P49" s="25"/>
      <c r="Q49" s="26"/>
      <c r="R49" s="25"/>
      <c r="S49" s="26"/>
      <c r="T49" s="25"/>
      <c r="U49" s="26"/>
      <c r="V49" s="25"/>
      <c r="W49" s="26"/>
      <c r="X49" s="25"/>
      <c r="Y49" s="26"/>
      <c r="Z49" s="25"/>
      <c r="AA49" s="26"/>
    </row>
    <row r="50" spans="2:27" x14ac:dyDescent="0.3">
      <c r="B50" s="16">
        <v>32</v>
      </c>
      <c r="C50" s="8"/>
      <c r="D50" s="8"/>
      <c r="E50" s="8"/>
      <c r="F50" s="8"/>
      <c r="G50" s="8"/>
      <c r="H50" s="8"/>
      <c r="I50" s="8"/>
      <c r="J50" s="8"/>
      <c r="K50" s="11" t="s">
        <v>22</v>
      </c>
      <c r="L50" s="11" t="s">
        <v>16</v>
      </c>
      <c r="M50" s="17" t="str">
        <f>IF(C50="","",IF(K50="Please select answer","Answer Q¤ in column K",IF(L50="Select year","Select year in column L",IF(AND(C50&lt;&gt;"",K50="Yes",L50&gt;=YEAR($P$18),L50&lt;=YEAR('Data validation'!$L$4)),"Yes","No"))))</f>
        <v/>
      </c>
      <c r="N50" s="25"/>
      <c r="O50" s="26"/>
      <c r="P50" s="25"/>
      <c r="Q50" s="26"/>
      <c r="R50" s="25"/>
      <c r="S50" s="26"/>
      <c r="T50" s="25"/>
      <c r="U50" s="26"/>
      <c r="V50" s="25"/>
      <c r="W50" s="26"/>
      <c r="X50" s="25"/>
      <c r="Y50" s="26"/>
      <c r="Z50" s="25"/>
      <c r="AA50" s="26"/>
    </row>
    <row r="51" spans="2:27" x14ac:dyDescent="0.3">
      <c r="B51" s="16">
        <v>33</v>
      </c>
      <c r="C51" s="8"/>
      <c r="D51" s="8"/>
      <c r="E51" s="8"/>
      <c r="F51" s="8"/>
      <c r="G51" s="8"/>
      <c r="H51" s="8"/>
      <c r="I51" s="8"/>
      <c r="J51" s="8"/>
      <c r="K51" s="11" t="s">
        <v>22</v>
      </c>
      <c r="L51" s="11" t="s">
        <v>16</v>
      </c>
      <c r="M51" s="17" t="str">
        <f>IF(C51="","",IF(K51="Please select answer","Answer Q¤ in column K",IF(L51="Select year","Select year in column L",IF(AND(C51&lt;&gt;"",K51="Yes",L51&gt;=YEAR($P$18),L51&lt;=YEAR('Data validation'!$L$4)),"Yes","No"))))</f>
        <v/>
      </c>
      <c r="N51" s="25"/>
      <c r="O51" s="26"/>
      <c r="P51" s="25"/>
      <c r="Q51" s="26"/>
      <c r="R51" s="25"/>
      <c r="S51" s="26"/>
      <c r="T51" s="25"/>
      <c r="U51" s="26"/>
      <c r="V51" s="25"/>
      <c r="W51" s="26"/>
      <c r="X51" s="25"/>
      <c r="Y51" s="26"/>
      <c r="Z51" s="25"/>
      <c r="AA51" s="26"/>
    </row>
    <row r="52" spans="2:27" x14ac:dyDescent="0.3">
      <c r="B52" s="16">
        <v>34</v>
      </c>
      <c r="C52" s="8"/>
      <c r="D52" s="8"/>
      <c r="E52" s="8"/>
      <c r="F52" s="8"/>
      <c r="G52" s="8"/>
      <c r="H52" s="8"/>
      <c r="I52" s="8"/>
      <c r="J52" s="8"/>
      <c r="K52" s="11" t="s">
        <v>22</v>
      </c>
      <c r="L52" s="11" t="s">
        <v>16</v>
      </c>
      <c r="M52" s="17" t="str">
        <f>IF(C52="","",IF(K52="Please select answer","Answer Q¤ in column K",IF(L52="Select year","Select year in column L",IF(AND(C52&lt;&gt;"",K52="Yes",L52&gt;=YEAR($P$18),L52&lt;=YEAR('Data validation'!$L$4)),"Yes","No"))))</f>
        <v/>
      </c>
      <c r="N52" s="25"/>
      <c r="O52" s="26"/>
      <c r="P52" s="25"/>
      <c r="Q52" s="26"/>
      <c r="R52" s="25"/>
      <c r="S52" s="26"/>
      <c r="T52" s="25"/>
      <c r="U52" s="26"/>
      <c r="V52" s="25"/>
      <c r="W52" s="26"/>
      <c r="X52" s="25"/>
      <c r="Y52" s="26"/>
      <c r="Z52" s="25"/>
      <c r="AA52" s="26"/>
    </row>
    <row r="53" spans="2:27" x14ac:dyDescent="0.3">
      <c r="B53" s="16">
        <v>35</v>
      </c>
      <c r="C53" s="8"/>
      <c r="D53" s="8"/>
      <c r="E53" s="8"/>
      <c r="F53" s="8"/>
      <c r="G53" s="8"/>
      <c r="H53" s="8"/>
      <c r="I53" s="8"/>
      <c r="J53" s="8"/>
      <c r="K53" s="11" t="s">
        <v>22</v>
      </c>
      <c r="L53" s="11" t="s">
        <v>16</v>
      </c>
      <c r="M53" s="17" t="str">
        <f>IF(C53="","",IF(K53="Please select answer","Answer Q¤ in column K",IF(L53="Select year","Select year in column L",IF(AND(C53&lt;&gt;"",K53="Yes",L53&gt;=YEAR($P$18),L53&lt;=YEAR('Data validation'!$L$4)),"Yes","No"))))</f>
        <v/>
      </c>
      <c r="N53" s="25"/>
      <c r="O53" s="26"/>
      <c r="P53" s="25"/>
      <c r="Q53" s="26"/>
      <c r="R53" s="25"/>
      <c r="S53" s="26"/>
      <c r="T53" s="25"/>
      <c r="U53" s="26"/>
      <c r="V53" s="25"/>
      <c r="W53" s="26"/>
      <c r="X53" s="25"/>
      <c r="Y53" s="26"/>
      <c r="Z53" s="25"/>
      <c r="AA53" s="26"/>
    </row>
    <row r="54" spans="2:27" x14ac:dyDescent="0.3">
      <c r="B54" s="16">
        <v>36</v>
      </c>
      <c r="C54" s="8"/>
      <c r="D54" s="8"/>
      <c r="E54" s="8"/>
      <c r="F54" s="8"/>
      <c r="G54" s="8"/>
      <c r="H54" s="8"/>
      <c r="I54" s="8"/>
      <c r="J54" s="8"/>
      <c r="K54" s="11" t="s">
        <v>22</v>
      </c>
      <c r="L54" s="11" t="s">
        <v>16</v>
      </c>
      <c r="M54" s="17" t="str">
        <f>IF(C54="","",IF(K54="Please select answer","Answer Q¤ in column K",IF(L54="Select year","Select year in column L",IF(AND(C54&lt;&gt;"",K54="Yes",L54&gt;=YEAR($P$18),L54&lt;=YEAR('Data validation'!$L$4)),"Yes","No"))))</f>
        <v/>
      </c>
      <c r="N54" s="25"/>
      <c r="O54" s="26"/>
      <c r="P54" s="25"/>
      <c r="Q54" s="26"/>
      <c r="R54" s="25"/>
      <c r="S54" s="26"/>
      <c r="T54" s="25"/>
      <c r="U54" s="26"/>
      <c r="V54" s="25"/>
      <c r="W54" s="26"/>
      <c r="X54" s="25"/>
      <c r="Y54" s="26"/>
      <c r="Z54" s="25"/>
      <c r="AA54" s="26"/>
    </row>
    <row r="55" spans="2:27" x14ac:dyDescent="0.3">
      <c r="B55" s="16">
        <v>37</v>
      </c>
      <c r="C55" s="8"/>
      <c r="D55" s="8"/>
      <c r="E55" s="8"/>
      <c r="F55" s="8"/>
      <c r="G55" s="8"/>
      <c r="H55" s="8"/>
      <c r="I55" s="8"/>
      <c r="J55" s="8"/>
      <c r="K55" s="11" t="s">
        <v>22</v>
      </c>
      <c r="L55" s="11" t="s">
        <v>16</v>
      </c>
      <c r="M55" s="17" t="str">
        <f>IF(C55="","",IF(K55="Please select answer","Answer Q¤ in column K",IF(L55="Select year","Select year in column L",IF(AND(C55&lt;&gt;"",K55="Yes",L55&gt;=YEAR($P$18),L55&lt;=YEAR('Data validation'!$L$4)),"Yes","No"))))</f>
        <v/>
      </c>
      <c r="N55" s="25"/>
      <c r="O55" s="26"/>
      <c r="P55" s="25"/>
      <c r="Q55" s="26"/>
      <c r="R55" s="25"/>
      <c r="S55" s="26"/>
      <c r="T55" s="25"/>
      <c r="U55" s="26"/>
      <c r="V55" s="25"/>
      <c r="W55" s="26"/>
      <c r="X55" s="25"/>
      <c r="Y55" s="26"/>
      <c r="Z55" s="25"/>
      <c r="AA55" s="26"/>
    </row>
    <row r="56" spans="2:27" x14ac:dyDescent="0.3">
      <c r="B56" s="16">
        <v>38</v>
      </c>
      <c r="C56" s="8"/>
      <c r="D56" s="8"/>
      <c r="E56" s="8"/>
      <c r="F56" s="8"/>
      <c r="G56" s="8"/>
      <c r="H56" s="8"/>
      <c r="I56" s="8"/>
      <c r="J56" s="8"/>
      <c r="K56" s="11" t="s">
        <v>22</v>
      </c>
      <c r="L56" s="11" t="s">
        <v>16</v>
      </c>
      <c r="M56" s="17" t="str">
        <f>IF(C56="","",IF(K56="Please select answer","Answer Q¤ in column K",IF(L56="Select year","Select year in column L",IF(AND(C56&lt;&gt;"",K56="Yes",L56&gt;=YEAR($P$18),L56&lt;=YEAR('Data validation'!$L$4)),"Yes","No"))))</f>
        <v/>
      </c>
      <c r="N56" s="25"/>
      <c r="O56" s="26"/>
      <c r="P56" s="25"/>
      <c r="Q56" s="26"/>
      <c r="R56" s="25"/>
      <c r="S56" s="26"/>
      <c r="T56" s="25"/>
      <c r="U56" s="26"/>
      <c r="V56" s="25"/>
      <c r="W56" s="26"/>
      <c r="X56" s="25"/>
      <c r="Y56" s="26"/>
      <c r="Z56" s="25"/>
      <c r="AA56" s="26"/>
    </row>
    <row r="57" spans="2:27" x14ac:dyDescent="0.3">
      <c r="B57" s="16">
        <v>39</v>
      </c>
      <c r="C57" s="8"/>
      <c r="D57" s="8"/>
      <c r="E57" s="8"/>
      <c r="F57" s="8"/>
      <c r="G57" s="8"/>
      <c r="H57" s="8"/>
      <c r="I57" s="8"/>
      <c r="J57" s="8"/>
      <c r="K57" s="11" t="s">
        <v>22</v>
      </c>
      <c r="L57" s="11" t="s">
        <v>16</v>
      </c>
      <c r="M57" s="17" t="str">
        <f>IF(C57="","",IF(K57="Please select answer","Answer Q¤ in column K",IF(L57="Select year","Select year in column L",IF(AND(C57&lt;&gt;"",K57="Yes",L57&gt;=YEAR($P$18),L57&lt;=YEAR('Data validation'!$L$4)),"Yes","No"))))</f>
        <v/>
      </c>
      <c r="N57" s="25"/>
      <c r="O57" s="26"/>
      <c r="P57" s="25"/>
      <c r="Q57" s="26"/>
      <c r="R57" s="25"/>
      <c r="S57" s="26"/>
      <c r="T57" s="25"/>
      <c r="U57" s="26"/>
      <c r="V57" s="25"/>
      <c r="W57" s="26"/>
      <c r="X57" s="25"/>
      <c r="Y57" s="26"/>
      <c r="Z57" s="25"/>
      <c r="AA57" s="26"/>
    </row>
    <row r="58" spans="2:27" x14ac:dyDescent="0.3">
      <c r="B58" s="16">
        <v>40</v>
      </c>
      <c r="C58" s="8"/>
      <c r="D58" s="8"/>
      <c r="E58" s="8"/>
      <c r="F58" s="8"/>
      <c r="G58" s="8"/>
      <c r="H58" s="8"/>
      <c r="I58" s="8"/>
      <c r="J58" s="8"/>
      <c r="K58" s="11" t="s">
        <v>22</v>
      </c>
      <c r="L58" s="11" t="s">
        <v>16</v>
      </c>
      <c r="M58" s="17" t="str">
        <f>IF(C58="","",IF(K58="Please select answer","Answer Q¤ in column K",IF(L58="Select year","Select year in column L",IF(AND(C58&lt;&gt;"",K58="Yes",L58&gt;=YEAR($P$18),L58&lt;=YEAR('Data validation'!$L$4)),"Yes","No"))))</f>
        <v/>
      </c>
      <c r="N58" s="25"/>
      <c r="O58" s="26"/>
      <c r="P58" s="25"/>
      <c r="Q58" s="26"/>
      <c r="R58" s="25"/>
      <c r="S58" s="26"/>
      <c r="T58" s="25"/>
      <c r="U58" s="26"/>
      <c r="V58" s="25"/>
      <c r="W58" s="26"/>
      <c r="X58" s="25"/>
      <c r="Y58" s="26"/>
      <c r="Z58" s="25"/>
      <c r="AA58" s="26"/>
    </row>
    <row r="59" spans="2:27" x14ac:dyDescent="0.3">
      <c r="B59" s="16">
        <v>41</v>
      </c>
      <c r="C59" s="8"/>
      <c r="D59" s="8"/>
      <c r="E59" s="8"/>
      <c r="F59" s="8"/>
      <c r="G59" s="8"/>
      <c r="H59" s="8"/>
      <c r="I59" s="8"/>
      <c r="J59" s="8"/>
      <c r="K59" s="11" t="s">
        <v>22</v>
      </c>
      <c r="L59" s="11" t="s">
        <v>16</v>
      </c>
      <c r="M59" s="17" t="str">
        <f>IF(C59="","",IF(K59="Please select answer","Answer Q¤ in column K",IF(L59="Select year","Select year in column L",IF(AND(C59&lt;&gt;"",K59="Yes",L59&gt;=YEAR($P$18),L59&lt;=YEAR('Data validation'!$L$4)),"Yes","No"))))</f>
        <v/>
      </c>
      <c r="N59" s="25"/>
      <c r="O59" s="26"/>
      <c r="P59" s="25"/>
      <c r="Q59" s="26"/>
      <c r="R59" s="25"/>
      <c r="S59" s="26"/>
      <c r="T59" s="25"/>
      <c r="U59" s="26"/>
      <c r="V59" s="25"/>
      <c r="W59" s="26"/>
      <c r="X59" s="25"/>
      <c r="Y59" s="26"/>
      <c r="Z59" s="25"/>
      <c r="AA59" s="26"/>
    </row>
    <row r="60" spans="2:27" x14ac:dyDescent="0.3">
      <c r="B60" s="16">
        <v>42</v>
      </c>
      <c r="C60" s="8"/>
      <c r="D60" s="8"/>
      <c r="E60" s="8"/>
      <c r="F60" s="8"/>
      <c r="G60" s="8"/>
      <c r="H60" s="8"/>
      <c r="I60" s="8"/>
      <c r="J60" s="8"/>
      <c r="K60" s="11" t="s">
        <v>22</v>
      </c>
      <c r="L60" s="11" t="s">
        <v>16</v>
      </c>
      <c r="M60" s="17" t="str">
        <f>IF(C60="","",IF(K60="Please select answer","Answer Q¤ in column K",IF(L60="Select year","Select year in column L",IF(AND(C60&lt;&gt;"",K60="Yes",L60&gt;=YEAR($P$18),L60&lt;=YEAR('Data validation'!$L$4)),"Yes","No"))))</f>
        <v/>
      </c>
      <c r="N60" s="25"/>
      <c r="O60" s="26"/>
      <c r="P60" s="25"/>
      <c r="Q60" s="26"/>
      <c r="R60" s="25"/>
      <c r="S60" s="26"/>
      <c r="T60" s="25"/>
      <c r="U60" s="26"/>
      <c r="V60" s="25"/>
      <c r="W60" s="26"/>
      <c r="X60" s="25"/>
      <c r="Y60" s="26"/>
      <c r="Z60" s="25"/>
      <c r="AA60" s="26"/>
    </row>
    <row r="61" spans="2:27" x14ac:dyDescent="0.3">
      <c r="B61" s="16">
        <v>43</v>
      </c>
      <c r="C61" s="8"/>
      <c r="D61" s="8"/>
      <c r="E61" s="8"/>
      <c r="F61" s="8"/>
      <c r="G61" s="8"/>
      <c r="H61" s="8"/>
      <c r="I61" s="8"/>
      <c r="J61" s="8"/>
      <c r="K61" s="11" t="s">
        <v>22</v>
      </c>
      <c r="L61" s="11" t="s">
        <v>16</v>
      </c>
      <c r="M61" s="17" t="str">
        <f>IF(C61="","",IF(K61="Please select answer","Answer Q¤ in column K",IF(L61="Select year","Select year in column L",IF(AND(C61&lt;&gt;"",K61="Yes",L61&gt;=YEAR($P$18),L61&lt;=YEAR('Data validation'!$L$4)),"Yes","No"))))</f>
        <v/>
      </c>
      <c r="N61" s="25"/>
      <c r="O61" s="26"/>
      <c r="P61" s="25"/>
      <c r="Q61" s="26"/>
      <c r="R61" s="25"/>
      <c r="S61" s="26"/>
      <c r="T61" s="25"/>
      <c r="U61" s="26"/>
      <c r="V61" s="25"/>
      <c r="W61" s="26"/>
      <c r="X61" s="25"/>
      <c r="Y61" s="26"/>
      <c r="Z61" s="25"/>
      <c r="AA61" s="26"/>
    </row>
    <row r="62" spans="2:27" x14ac:dyDescent="0.3">
      <c r="B62" s="16">
        <v>44</v>
      </c>
      <c r="C62" s="8"/>
      <c r="D62" s="8"/>
      <c r="E62" s="8"/>
      <c r="F62" s="8"/>
      <c r="G62" s="8"/>
      <c r="H62" s="8"/>
      <c r="I62" s="8"/>
      <c r="J62" s="8"/>
      <c r="K62" s="11" t="s">
        <v>22</v>
      </c>
      <c r="L62" s="11" t="s">
        <v>16</v>
      </c>
      <c r="M62" s="17" t="str">
        <f>IF(C62="","",IF(K62="Please select answer","Answer Q¤ in column K",IF(L62="Select year","Select year in column L",IF(AND(C62&lt;&gt;"",K62="Yes",L62&gt;=YEAR($P$18),L62&lt;=YEAR('Data validation'!$L$4)),"Yes","No"))))</f>
        <v/>
      </c>
      <c r="N62" s="25"/>
      <c r="O62" s="26"/>
      <c r="P62" s="25"/>
      <c r="Q62" s="26"/>
      <c r="R62" s="25"/>
      <c r="S62" s="26"/>
      <c r="T62" s="25"/>
      <c r="U62" s="26"/>
      <c r="V62" s="25"/>
      <c r="W62" s="26"/>
      <c r="X62" s="25"/>
      <c r="Y62" s="26"/>
      <c r="Z62" s="25"/>
      <c r="AA62" s="26"/>
    </row>
    <row r="63" spans="2:27" x14ac:dyDescent="0.3">
      <c r="B63" s="16">
        <v>45</v>
      </c>
      <c r="C63" s="8"/>
      <c r="D63" s="8"/>
      <c r="E63" s="8"/>
      <c r="F63" s="8"/>
      <c r="G63" s="8"/>
      <c r="H63" s="8"/>
      <c r="I63" s="8"/>
      <c r="J63" s="8"/>
      <c r="K63" s="11" t="s">
        <v>22</v>
      </c>
      <c r="L63" s="11" t="s">
        <v>16</v>
      </c>
      <c r="M63" s="17" t="str">
        <f>IF(C63="","",IF(K63="Please select answer","Answer Q¤ in column K",IF(L63="Select year","Select year in column L",IF(AND(C63&lt;&gt;"",K63="Yes",L63&gt;=YEAR($P$18),L63&lt;=YEAR('Data validation'!$L$4)),"Yes","No"))))</f>
        <v/>
      </c>
      <c r="N63" s="25"/>
      <c r="O63" s="26"/>
      <c r="P63" s="25"/>
      <c r="Q63" s="26"/>
      <c r="R63" s="25"/>
      <c r="S63" s="26"/>
      <c r="T63" s="25"/>
      <c r="U63" s="26"/>
      <c r="V63" s="25"/>
      <c r="W63" s="26"/>
      <c r="X63" s="25"/>
      <c r="Y63" s="26"/>
      <c r="Z63" s="25"/>
      <c r="AA63" s="26"/>
    </row>
    <row r="64" spans="2:27" x14ac:dyDescent="0.3">
      <c r="B64" s="16">
        <v>46</v>
      </c>
      <c r="C64" s="8"/>
      <c r="D64" s="8"/>
      <c r="E64" s="8"/>
      <c r="F64" s="8"/>
      <c r="G64" s="8"/>
      <c r="H64" s="8"/>
      <c r="I64" s="8"/>
      <c r="J64" s="8"/>
      <c r="K64" s="11" t="s">
        <v>22</v>
      </c>
      <c r="L64" s="11" t="s">
        <v>16</v>
      </c>
      <c r="M64" s="17" t="str">
        <f>IF(C64="","",IF(K64="Please select answer","Answer Q¤ in column K",IF(L64="Select year","Select year in column L",IF(AND(C64&lt;&gt;"",K64="Yes",L64&gt;=YEAR($P$18),L64&lt;=YEAR('Data validation'!$L$4)),"Yes","No"))))</f>
        <v/>
      </c>
      <c r="N64" s="25"/>
      <c r="O64" s="26"/>
      <c r="P64" s="25"/>
      <c r="Q64" s="26"/>
      <c r="R64" s="25"/>
      <c r="S64" s="26"/>
      <c r="T64" s="25"/>
      <c r="U64" s="26"/>
      <c r="V64" s="25"/>
      <c r="W64" s="26"/>
      <c r="X64" s="25"/>
      <c r="Y64" s="26"/>
      <c r="Z64" s="25"/>
      <c r="AA64" s="26"/>
    </row>
    <row r="65" spans="2:27" x14ac:dyDescent="0.3">
      <c r="B65" s="16">
        <v>47</v>
      </c>
      <c r="C65" s="8"/>
      <c r="D65" s="8"/>
      <c r="E65" s="8"/>
      <c r="F65" s="8"/>
      <c r="G65" s="8"/>
      <c r="H65" s="8"/>
      <c r="I65" s="8"/>
      <c r="J65" s="8"/>
      <c r="K65" s="11" t="s">
        <v>22</v>
      </c>
      <c r="L65" s="11" t="s">
        <v>16</v>
      </c>
      <c r="M65" s="17" t="str">
        <f>IF(C65="","",IF(K65="Please select answer","Answer Q¤ in column K",IF(L65="Select year","Select year in column L",IF(AND(C65&lt;&gt;"",K65="Yes",L65&gt;=YEAR($P$18),L65&lt;=YEAR('Data validation'!$L$4)),"Yes","No"))))</f>
        <v/>
      </c>
      <c r="N65" s="25"/>
      <c r="O65" s="26"/>
      <c r="P65" s="25"/>
      <c r="Q65" s="26"/>
      <c r="R65" s="25"/>
      <c r="S65" s="26"/>
      <c r="T65" s="25"/>
      <c r="U65" s="26"/>
      <c r="V65" s="25"/>
      <c r="W65" s="26"/>
      <c r="X65" s="25"/>
      <c r="Y65" s="26"/>
      <c r="Z65" s="25"/>
      <c r="AA65" s="26"/>
    </row>
    <row r="66" spans="2:27" x14ac:dyDescent="0.3">
      <c r="B66" s="16">
        <v>48</v>
      </c>
      <c r="C66" s="8"/>
      <c r="D66" s="8"/>
      <c r="E66" s="8"/>
      <c r="F66" s="8"/>
      <c r="G66" s="8"/>
      <c r="H66" s="8"/>
      <c r="I66" s="8"/>
      <c r="J66" s="8"/>
      <c r="K66" s="11" t="s">
        <v>22</v>
      </c>
      <c r="L66" s="11" t="s">
        <v>16</v>
      </c>
      <c r="M66" s="17" t="str">
        <f>IF(C66="","",IF(K66="Please select answer","Answer Q¤ in column K",IF(L66="Select year","Select year in column L",IF(AND(C66&lt;&gt;"",K66="Yes",L66&gt;=YEAR($P$18),L66&lt;=YEAR('Data validation'!$L$4)),"Yes","No"))))</f>
        <v/>
      </c>
      <c r="N66" s="25"/>
      <c r="O66" s="26"/>
      <c r="P66" s="25"/>
      <c r="Q66" s="26"/>
      <c r="R66" s="25"/>
      <c r="S66" s="26"/>
      <c r="T66" s="25"/>
      <c r="U66" s="26"/>
      <c r="V66" s="25"/>
      <c r="W66" s="26"/>
      <c r="X66" s="25"/>
      <c r="Y66" s="26"/>
      <c r="Z66" s="25"/>
      <c r="AA66" s="26"/>
    </row>
    <row r="67" spans="2:27" x14ac:dyDescent="0.3">
      <c r="B67" s="16">
        <v>49</v>
      </c>
      <c r="C67" s="8"/>
      <c r="D67" s="8"/>
      <c r="E67" s="8"/>
      <c r="F67" s="8"/>
      <c r="G67" s="8"/>
      <c r="H67" s="8"/>
      <c r="I67" s="8"/>
      <c r="J67" s="8"/>
      <c r="K67" s="11" t="s">
        <v>22</v>
      </c>
      <c r="L67" s="11" t="s">
        <v>16</v>
      </c>
      <c r="M67" s="17" t="str">
        <f>IF(C67="","",IF(K67="Please select answer","Answer Q¤ in column K",IF(L67="Select year","Select year in column L",IF(AND(C67&lt;&gt;"",K67="Yes",L67&gt;=YEAR($P$18),L67&lt;=YEAR('Data validation'!$L$4)),"Yes","No"))))</f>
        <v/>
      </c>
      <c r="N67" s="25"/>
      <c r="O67" s="26"/>
      <c r="P67" s="25"/>
      <c r="Q67" s="26"/>
      <c r="R67" s="25"/>
      <c r="S67" s="26"/>
      <c r="T67" s="25"/>
      <c r="U67" s="26"/>
      <c r="V67" s="25"/>
      <c r="W67" s="26"/>
      <c r="X67" s="25"/>
      <c r="Y67" s="26"/>
      <c r="Z67" s="25"/>
      <c r="AA67" s="26"/>
    </row>
    <row r="68" spans="2:27" x14ac:dyDescent="0.3">
      <c r="B68" s="16">
        <v>50</v>
      </c>
      <c r="C68" s="8"/>
      <c r="D68" s="8"/>
      <c r="E68" s="8"/>
      <c r="F68" s="8"/>
      <c r="G68" s="8"/>
      <c r="H68" s="8"/>
      <c r="I68" s="8"/>
      <c r="J68" s="8"/>
      <c r="K68" s="11" t="s">
        <v>22</v>
      </c>
      <c r="L68" s="11" t="s">
        <v>16</v>
      </c>
      <c r="M68" s="17" t="str">
        <f>IF(C68="","",IF(K68="Please select answer","Answer Q¤ in column K",IF(L68="Select year","Select year in column L",IF(AND(C68&lt;&gt;"",K68="Yes",L68&gt;=YEAR($P$18),L68&lt;=YEAR('Data validation'!$L$4)),"Yes","No"))))</f>
        <v/>
      </c>
      <c r="N68" s="25"/>
      <c r="O68" s="26"/>
      <c r="P68" s="25"/>
      <c r="Q68" s="26"/>
      <c r="R68" s="25"/>
      <c r="S68" s="26"/>
      <c r="T68" s="25"/>
      <c r="U68" s="26"/>
      <c r="V68" s="25"/>
      <c r="W68" s="26"/>
      <c r="X68" s="25"/>
      <c r="Y68" s="26"/>
      <c r="Z68" s="25"/>
      <c r="AA68" s="26"/>
    </row>
    <row r="69" spans="2:27" x14ac:dyDescent="0.3">
      <c r="B69" s="16">
        <v>51</v>
      </c>
      <c r="C69" s="8"/>
      <c r="D69" s="8"/>
      <c r="E69" s="8"/>
      <c r="F69" s="8"/>
      <c r="G69" s="8"/>
      <c r="H69" s="8"/>
      <c r="I69" s="8"/>
      <c r="J69" s="8"/>
      <c r="K69" s="11" t="s">
        <v>22</v>
      </c>
      <c r="L69" s="11" t="s">
        <v>16</v>
      </c>
      <c r="M69" s="17" t="str">
        <f>IF(C69="","",IF(K69="Please select answer","Answer Q¤ in column K",IF(L69="Select year","Select year in column L",IF(AND(C69&lt;&gt;"",K69="Yes",L69&gt;=YEAR($P$18),L69&lt;=YEAR('Data validation'!$L$4)),"Yes","No"))))</f>
        <v/>
      </c>
      <c r="N69" s="25"/>
      <c r="O69" s="26"/>
      <c r="P69" s="25"/>
      <c r="Q69" s="26"/>
      <c r="R69" s="25"/>
      <c r="S69" s="26"/>
      <c r="T69" s="25"/>
      <c r="U69" s="26"/>
      <c r="V69" s="25"/>
      <c r="W69" s="26"/>
      <c r="X69" s="25"/>
      <c r="Y69" s="26"/>
      <c r="Z69" s="25"/>
      <c r="AA69" s="26"/>
    </row>
    <row r="70" spans="2:27" x14ac:dyDescent="0.3">
      <c r="B70" s="16">
        <v>52</v>
      </c>
      <c r="C70" s="8"/>
      <c r="D70" s="8"/>
      <c r="E70" s="8"/>
      <c r="F70" s="8"/>
      <c r="G70" s="8"/>
      <c r="H70" s="8"/>
      <c r="I70" s="8"/>
      <c r="J70" s="8"/>
      <c r="K70" s="11" t="s">
        <v>22</v>
      </c>
      <c r="L70" s="11" t="s">
        <v>16</v>
      </c>
      <c r="M70" s="17" t="str">
        <f>IF(C70="","",IF(K70="Please select answer","Answer Q¤ in column K",IF(L70="Select year","Select year in column L",IF(AND(C70&lt;&gt;"",K70="Yes",L70&gt;=YEAR($P$18),L70&lt;=YEAR('Data validation'!$L$4)),"Yes","No"))))</f>
        <v/>
      </c>
      <c r="N70" s="25"/>
      <c r="O70" s="26"/>
      <c r="P70" s="25"/>
      <c r="Q70" s="26"/>
      <c r="R70" s="25"/>
      <c r="S70" s="26"/>
      <c r="T70" s="25"/>
      <c r="U70" s="26"/>
      <c r="V70" s="25"/>
      <c r="W70" s="26"/>
      <c r="X70" s="25"/>
      <c r="Y70" s="26"/>
      <c r="Z70" s="25"/>
      <c r="AA70" s="26"/>
    </row>
    <row r="71" spans="2:27" x14ac:dyDescent="0.3">
      <c r="B71" s="16">
        <v>53</v>
      </c>
      <c r="C71" s="8"/>
      <c r="D71" s="8"/>
      <c r="E71" s="8"/>
      <c r="F71" s="8"/>
      <c r="G71" s="8"/>
      <c r="H71" s="8"/>
      <c r="I71" s="8"/>
      <c r="J71" s="8"/>
      <c r="K71" s="11" t="s">
        <v>22</v>
      </c>
      <c r="L71" s="11" t="s">
        <v>16</v>
      </c>
      <c r="M71" s="17" t="str">
        <f>IF(C71="","",IF(K71="Please select answer","Answer Q¤ in column K",IF(L71="Select year","Select year in column L",IF(AND(C71&lt;&gt;"",K71="Yes",L71&gt;=YEAR($P$18),L71&lt;=YEAR('Data validation'!$L$4)),"Yes","No"))))</f>
        <v/>
      </c>
      <c r="N71" s="25"/>
      <c r="O71" s="26"/>
      <c r="P71" s="25"/>
      <c r="Q71" s="26"/>
      <c r="R71" s="25"/>
      <c r="S71" s="26"/>
      <c r="T71" s="25"/>
      <c r="U71" s="26"/>
      <c r="V71" s="25"/>
      <c r="W71" s="26"/>
      <c r="X71" s="25"/>
      <c r="Y71" s="26"/>
      <c r="Z71" s="25"/>
      <c r="AA71" s="26"/>
    </row>
    <row r="72" spans="2:27" x14ac:dyDescent="0.3">
      <c r="B72" s="16">
        <v>54</v>
      </c>
      <c r="C72" s="8"/>
      <c r="D72" s="8"/>
      <c r="E72" s="8"/>
      <c r="F72" s="8"/>
      <c r="G72" s="8"/>
      <c r="H72" s="8"/>
      <c r="I72" s="8"/>
      <c r="J72" s="8"/>
      <c r="K72" s="11" t="s">
        <v>22</v>
      </c>
      <c r="L72" s="11" t="s">
        <v>16</v>
      </c>
      <c r="M72" s="17" t="str">
        <f>IF(C72="","",IF(K72="Please select answer","Answer Q¤ in column K",IF(L72="Select year","Select year in column L",IF(AND(C72&lt;&gt;"",K72="Yes",L72&gt;=YEAR($P$18),L72&lt;=YEAR('Data validation'!$L$4)),"Yes","No"))))</f>
        <v/>
      </c>
      <c r="N72" s="25"/>
      <c r="O72" s="26"/>
      <c r="P72" s="25"/>
      <c r="Q72" s="26"/>
      <c r="R72" s="25"/>
      <c r="S72" s="26"/>
      <c r="T72" s="25"/>
      <c r="U72" s="26"/>
      <c r="V72" s="25"/>
      <c r="W72" s="26"/>
      <c r="X72" s="25"/>
      <c r="Y72" s="26"/>
      <c r="Z72" s="25"/>
      <c r="AA72" s="26"/>
    </row>
    <row r="73" spans="2:27" x14ac:dyDescent="0.3">
      <c r="B73" s="16">
        <v>55</v>
      </c>
      <c r="C73" s="8"/>
      <c r="D73" s="8"/>
      <c r="E73" s="8"/>
      <c r="F73" s="8"/>
      <c r="G73" s="8"/>
      <c r="H73" s="8"/>
      <c r="I73" s="8"/>
      <c r="J73" s="8"/>
      <c r="K73" s="11" t="s">
        <v>22</v>
      </c>
      <c r="L73" s="11" t="s">
        <v>16</v>
      </c>
      <c r="M73" s="17" t="str">
        <f>IF(C73="","",IF(K73="Please select answer","Answer Q¤ in column K",IF(L73="Select year","Select year in column L",IF(AND(C73&lt;&gt;"",K73="Yes",L73&gt;=YEAR($P$18),L73&lt;=YEAR('Data validation'!$L$4)),"Yes","No"))))</f>
        <v/>
      </c>
      <c r="N73" s="25"/>
      <c r="O73" s="26"/>
      <c r="P73" s="25"/>
      <c r="Q73" s="26"/>
      <c r="R73" s="25"/>
      <c r="S73" s="26"/>
      <c r="T73" s="25"/>
      <c r="U73" s="26"/>
      <c r="V73" s="25"/>
      <c r="W73" s="26"/>
      <c r="X73" s="25"/>
      <c r="Y73" s="26"/>
      <c r="Z73" s="25"/>
      <c r="AA73" s="26"/>
    </row>
    <row r="74" spans="2:27" x14ac:dyDescent="0.3">
      <c r="B74" s="16">
        <v>56</v>
      </c>
      <c r="C74" s="8"/>
      <c r="D74" s="8"/>
      <c r="E74" s="8"/>
      <c r="F74" s="8"/>
      <c r="G74" s="8"/>
      <c r="H74" s="8"/>
      <c r="I74" s="8"/>
      <c r="J74" s="8"/>
      <c r="K74" s="11" t="s">
        <v>22</v>
      </c>
      <c r="L74" s="11" t="s">
        <v>16</v>
      </c>
      <c r="M74" s="17" t="str">
        <f>IF(C74="","",IF(K74="Please select answer","Answer Q¤ in column K",IF(L74="Select year","Select year in column L",IF(AND(C74&lt;&gt;"",K74="Yes",L74&gt;=YEAR($P$18),L74&lt;=YEAR('Data validation'!$L$4)),"Yes","No"))))</f>
        <v/>
      </c>
      <c r="N74" s="25"/>
      <c r="O74" s="26"/>
      <c r="P74" s="25"/>
      <c r="Q74" s="26"/>
      <c r="R74" s="25"/>
      <c r="S74" s="26"/>
      <c r="T74" s="25"/>
      <c r="U74" s="26"/>
      <c r="V74" s="25"/>
      <c r="W74" s="26"/>
      <c r="X74" s="25"/>
      <c r="Y74" s="26"/>
      <c r="Z74" s="25"/>
      <c r="AA74" s="26"/>
    </row>
    <row r="75" spans="2:27" x14ac:dyDescent="0.3">
      <c r="B75" s="16">
        <v>57</v>
      </c>
      <c r="C75" s="8"/>
      <c r="D75" s="8"/>
      <c r="E75" s="8"/>
      <c r="F75" s="8"/>
      <c r="G75" s="8"/>
      <c r="H75" s="8"/>
      <c r="I75" s="8"/>
      <c r="J75" s="8"/>
      <c r="K75" s="11" t="s">
        <v>22</v>
      </c>
      <c r="L75" s="11" t="s">
        <v>16</v>
      </c>
      <c r="M75" s="17" t="str">
        <f>IF(C75="","",IF(K75="Please select answer","Answer Q¤ in column K",IF(L75="Select year","Select year in column L",IF(AND(C75&lt;&gt;"",K75="Yes",L75&gt;=YEAR($P$18),L75&lt;=YEAR('Data validation'!$L$4)),"Yes","No"))))</f>
        <v/>
      </c>
      <c r="N75" s="25"/>
      <c r="O75" s="26"/>
      <c r="P75" s="25"/>
      <c r="Q75" s="26"/>
      <c r="R75" s="25"/>
      <c r="S75" s="26"/>
      <c r="T75" s="25"/>
      <c r="U75" s="26"/>
      <c r="V75" s="25"/>
      <c r="W75" s="26"/>
      <c r="X75" s="25"/>
      <c r="Y75" s="26"/>
      <c r="Z75" s="25"/>
      <c r="AA75" s="26"/>
    </row>
    <row r="76" spans="2:27" x14ac:dyDescent="0.3">
      <c r="B76" s="16">
        <v>58</v>
      </c>
      <c r="C76" s="8"/>
      <c r="D76" s="8"/>
      <c r="E76" s="8"/>
      <c r="F76" s="8"/>
      <c r="G76" s="8"/>
      <c r="H76" s="8"/>
      <c r="I76" s="8"/>
      <c r="J76" s="8"/>
      <c r="K76" s="11" t="s">
        <v>22</v>
      </c>
      <c r="L76" s="11" t="s">
        <v>16</v>
      </c>
      <c r="M76" s="17" t="str">
        <f>IF(C76="","",IF(K76="Please select answer","Answer Q¤ in column K",IF(L76="Select year","Select year in column L",IF(AND(C76&lt;&gt;"",K76="Yes",L76&gt;=YEAR($P$18),L76&lt;=YEAR('Data validation'!$L$4)),"Yes","No"))))</f>
        <v/>
      </c>
      <c r="N76" s="25"/>
      <c r="O76" s="26"/>
      <c r="P76" s="25"/>
      <c r="Q76" s="26"/>
      <c r="R76" s="25"/>
      <c r="S76" s="26"/>
      <c r="T76" s="25"/>
      <c r="U76" s="26"/>
      <c r="V76" s="25"/>
      <c r="W76" s="26"/>
      <c r="X76" s="25"/>
      <c r="Y76" s="26"/>
      <c r="Z76" s="25"/>
      <c r="AA76" s="26"/>
    </row>
    <row r="77" spans="2:27" x14ac:dyDescent="0.3">
      <c r="B77" s="16">
        <v>59</v>
      </c>
      <c r="C77" s="8"/>
      <c r="D77" s="8"/>
      <c r="E77" s="8"/>
      <c r="F77" s="8"/>
      <c r="G77" s="8"/>
      <c r="H77" s="8"/>
      <c r="I77" s="8"/>
      <c r="J77" s="8"/>
      <c r="K77" s="11" t="s">
        <v>22</v>
      </c>
      <c r="L77" s="11" t="s">
        <v>16</v>
      </c>
      <c r="M77" s="17" t="str">
        <f>IF(C77="","",IF(K77="Please select answer","Answer Q¤ in column K",IF(L77="Select year","Select year in column L",IF(AND(C77&lt;&gt;"",K77="Yes",L77&gt;=YEAR($P$18),L77&lt;=YEAR('Data validation'!$L$4)),"Yes","No"))))</f>
        <v/>
      </c>
      <c r="N77" s="25"/>
      <c r="O77" s="26"/>
      <c r="P77" s="25"/>
      <c r="Q77" s="26"/>
      <c r="R77" s="25"/>
      <c r="S77" s="26"/>
      <c r="T77" s="25"/>
      <c r="U77" s="26"/>
      <c r="V77" s="25"/>
      <c r="W77" s="26"/>
      <c r="X77" s="25"/>
      <c r="Y77" s="26"/>
      <c r="Z77" s="25"/>
      <c r="AA77" s="26"/>
    </row>
    <row r="78" spans="2:27" x14ac:dyDescent="0.3">
      <c r="B78" s="16">
        <v>60</v>
      </c>
      <c r="C78" s="8"/>
      <c r="D78" s="8"/>
      <c r="E78" s="8"/>
      <c r="F78" s="8"/>
      <c r="G78" s="8"/>
      <c r="H78" s="8"/>
      <c r="I78" s="8"/>
      <c r="J78" s="8"/>
      <c r="K78" s="11" t="s">
        <v>22</v>
      </c>
      <c r="L78" s="11" t="s">
        <v>16</v>
      </c>
      <c r="M78" s="17" t="str">
        <f>IF(C78="","",IF(K78="Please select answer","Answer Q¤ in column K",IF(L78="Select year","Select year in column L",IF(AND(C78&lt;&gt;"",K78="Yes",L78&gt;=YEAR($P$18),L78&lt;=YEAR('Data validation'!$L$4)),"Yes","No"))))</f>
        <v/>
      </c>
      <c r="N78" s="25"/>
      <c r="O78" s="26"/>
      <c r="P78" s="25"/>
      <c r="Q78" s="26"/>
      <c r="R78" s="25"/>
      <c r="S78" s="26"/>
      <c r="T78" s="25"/>
      <c r="U78" s="26"/>
      <c r="V78" s="25"/>
      <c r="W78" s="26"/>
      <c r="X78" s="25"/>
      <c r="Y78" s="26"/>
      <c r="Z78" s="25"/>
      <c r="AA78" s="26"/>
    </row>
    <row r="79" spans="2:27" x14ac:dyDescent="0.3">
      <c r="B79" s="16">
        <v>61</v>
      </c>
      <c r="C79" s="8"/>
      <c r="D79" s="8"/>
      <c r="E79" s="8"/>
      <c r="F79" s="8"/>
      <c r="G79" s="8"/>
      <c r="H79" s="8"/>
      <c r="I79" s="8"/>
      <c r="J79" s="8"/>
      <c r="K79" s="11" t="s">
        <v>22</v>
      </c>
      <c r="L79" s="11" t="s">
        <v>16</v>
      </c>
      <c r="M79" s="17" t="str">
        <f>IF(C79="","",IF(K79="Please select answer","Answer Q¤ in column K",IF(L79="Select year","Select year in column L",IF(AND(C79&lt;&gt;"",K79="Yes",L79&gt;=YEAR($P$18),L79&lt;=YEAR('Data validation'!$L$4)),"Yes","No"))))</f>
        <v/>
      </c>
      <c r="N79" s="25"/>
      <c r="O79" s="26"/>
      <c r="P79" s="25"/>
      <c r="Q79" s="26"/>
      <c r="R79" s="25"/>
      <c r="S79" s="26"/>
      <c r="T79" s="25"/>
      <c r="U79" s="26"/>
      <c r="V79" s="25"/>
      <c r="W79" s="26"/>
      <c r="X79" s="25"/>
      <c r="Y79" s="26"/>
      <c r="Z79" s="25"/>
      <c r="AA79" s="26"/>
    </row>
    <row r="80" spans="2:27" x14ac:dyDescent="0.3">
      <c r="B80" s="16">
        <v>62</v>
      </c>
      <c r="C80" s="8"/>
      <c r="D80" s="8"/>
      <c r="E80" s="8"/>
      <c r="F80" s="8"/>
      <c r="G80" s="8"/>
      <c r="H80" s="8"/>
      <c r="I80" s="8"/>
      <c r="J80" s="8"/>
      <c r="K80" s="11" t="s">
        <v>22</v>
      </c>
      <c r="L80" s="11" t="s">
        <v>16</v>
      </c>
      <c r="M80" s="17" t="str">
        <f>IF(C80="","",IF(K80="Please select answer","Answer Q¤ in column K",IF(L80="Select year","Select year in column L",IF(AND(C80&lt;&gt;"",K80="Yes",L80&gt;=YEAR($P$18),L80&lt;=YEAR('Data validation'!$L$4)),"Yes","No"))))</f>
        <v/>
      </c>
      <c r="N80" s="25"/>
      <c r="O80" s="26"/>
      <c r="P80" s="25"/>
      <c r="Q80" s="26"/>
      <c r="R80" s="25"/>
      <c r="S80" s="26"/>
      <c r="T80" s="25"/>
      <c r="U80" s="26"/>
      <c r="V80" s="25"/>
      <c r="W80" s="26"/>
      <c r="X80" s="25"/>
      <c r="Y80" s="26"/>
      <c r="Z80" s="25"/>
      <c r="AA80" s="26"/>
    </row>
    <row r="81" spans="2:27" x14ac:dyDescent="0.3">
      <c r="B81" s="16">
        <v>63</v>
      </c>
      <c r="C81" s="8"/>
      <c r="D81" s="8"/>
      <c r="E81" s="8"/>
      <c r="F81" s="8"/>
      <c r="G81" s="8"/>
      <c r="H81" s="8"/>
      <c r="I81" s="8"/>
      <c r="J81" s="8"/>
      <c r="K81" s="11" t="s">
        <v>22</v>
      </c>
      <c r="L81" s="11" t="s">
        <v>16</v>
      </c>
      <c r="M81" s="17" t="str">
        <f>IF(C81="","",IF(K81="Please select answer","Answer Q¤ in column K",IF(L81="Select year","Select year in column L",IF(AND(C81&lt;&gt;"",K81="Yes",L81&gt;=YEAR($P$18),L81&lt;=YEAR('Data validation'!$L$4)),"Yes","No"))))</f>
        <v/>
      </c>
      <c r="N81" s="25"/>
      <c r="O81" s="26"/>
      <c r="P81" s="25"/>
      <c r="Q81" s="26"/>
      <c r="R81" s="25"/>
      <c r="S81" s="26"/>
      <c r="T81" s="25"/>
      <c r="U81" s="26"/>
      <c r="V81" s="25"/>
      <c r="W81" s="26"/>
      <c r="X81" s="25"/>
      <c r="Y81" s="26"/>
      <c r="Z81" s="25"/>
      <c r="AA81" s="26"/>
    </row>
    <row r="82" spans="2:27" x14ac:dyDescent="0.3">
      <c r="B82" s="16">
        <v>64</v>
      </c>
      <c r="C82" s="8"/>
      <c r="D82" s="8"/>
      <c r="E82" s="8"/>
      <c r="F82" s="8"/>
      <c r="G82" s="8"/>
      <c r="H82" s="8"/>
      <c r="I82" s="8"/>
      <c r="J82" s="8"/>
      <c r="K82" s="11" t="s">
        <v>22</v>
      </c>
      <c r="L82" s="11" t="s">
        <v>16</v>
      </c>
      <c r="M82" s="17" t="str">
        <f>IF(C82="","",IF(K82="Please select answer","Answer Q¤ in column K",IF(L82="Select year","Select year in column L",IF(AND(C82&lt;&gt;"",K82="Yes",L82&gt;=YEAR($P$18),L82&lt;=YEAR('Data validation'!$L$4)),"Yes","No"))))</f>
        <v/>
      </c>
      <c r="N82" s="25"/>
      <c r="O82" s="26"/>
      <c r="P82" s="25"/>
      <c r="Q82" s="26"/>
      <c r="R82" s="25"/>
      <c r="S82" s="26"/>
      <c r="T82" s="25"/>
      <c r="U82" s="26"/>
      <c r="V82" s="25"/>
      <c r="W82" s="26"/>
      <c r="X82" s="25"/>
      <c r="Y82" s="26"/>
      <c r="Z82" s="25"/>
      <c r="AA82" s="26"/>
    </row>
    <row r="83" spans="2:27" x14ac:dyDescent="0.3">
      <c r="B83" s="16">
        <v>65</v>
      </c>
      <c r="C83" s="8"/>
      <c r="D83" s="8"/>
      <c r="E83" s="8"/>
      <c r="F83" s="8"/>
      <c r="G83" s="8"/>
      <c r="H83" s="8"/>
      <c r="I83" s="8"/>
      <c r="J83" s="8"/>
      <c r="K83" s="11" t="s">
        <v>22</v>
      </c>
      <c r="L83" s="11" t="s">
        <v>16</v>
      </c>
      <c r="M83" s="17" t="str">
        <f>IF(C83="","",IF(K83="Please select answer","Answer Q¤ in column K",IF(L83="Select year","Select year in column L",IF(AND(C83&lt;&gt;"",K83="Yes",L83&gt;=YEAR($P$18),L83&lt;=YEAR('Data validation'!$L$4)),"Yes","No"))))</f>
        <v/>
      </c>
      <c r="N83" s="25"/>
      <c r="O83" s="26"/>
      <c r="P83" s="25"/>
      <c r="Q83" s="26"/>
      <c r="R83" s="25"/>
      <c r="S83" s="26"/>
      <c r="T83" s="25"/>
      <c r="U83" s="26"/>
      <c r="V83" s="25"/>
      <c r="W83" s="26"/>
      <c r="X83" s="25"/>
      <c r="Y83" s="26"/>
      <c r="Z83" s="25"/>
      <c r="AA83" s="26"/>
    </row>
    <row r="84" spans="2:27" x14ac:dyDescent="0.3">
      <c r="B84" s="16">
        <v>66</v>
      </c>
      <c r="C84" s="8"/>
      <c r="D84" s="8"/>
      <c r="E84" s="8"/>
      <c r="F84" s="8"/>
      <c r="G84" s="8"/>
      <c r="H84" s="8"/>
      <c r="I84" s="8"/>
      <c r="J84" s="8"/>
      <c r="K84" s="11" t="s">
        <v>22</v>
      </c>
      <c r="L84" s="11" t="s">
        <v>16</v>
      </c>
      <c r="M84" s="17" t="str">
        <f>IF(C84="","",IF(K84="Please select answer","Answer Q¤ in column K",IF(L84="Select year","Select year in column L",IF(AND(C84&lt;&gt;"",K84="Yes",L84&gt;=YEAR($P$18),L84&lt;=YEAR('Data validation'!$L$4)),"Yes","No"))))</f>
        <v/>
      </c>
      <c r="N84" s="25"/>
      <c r="O84" s="26"/>
      <c r="P84" s="25"/>
      <c r="Q84" s="26"/>
      <c r="R84" s="25"/>
      <c r="S84" s="26"/>
      <c r="T84" s="25"/>
      <c r="U84" s="26"/>
      <c r="V84" s="25"/>
      <c r="W84" s="26"/>
      <c r="X84" s="25"/>
      <c r="Y84" s="26"/>
      <c r="Z84" s="25"/>
      <c r="AA84" s="26"/>
    </row>
    <row r="85" spans="2:27" x14ac:dyDescent="0.3">
      <c r="B85" s="16">
        <v>67</v>
      </c>
      <c r="C85" s="8"/>
      <c r="D85" s="8"/>
      <c r="E85" s="8"/>
      <c r="F85" s="8"/>
      <c r="G85" s="8"/>
      <c r="H85" s="8"/>
      <c r="I85" s="8"/>
      <c r="J85" s="8"/>
      <c r="K85" s="11" t="s">
        <v>22</v>
      </c>
      <c r="L85" s="11" t="s">
        <v>16</v>
      </c>
      <c r="M85" s="17" t="str">
        <f>IF(C85="","",IF(K85="Please select answer","Answer Q¤ in column K",IF(L85="Select year","Select year in column L",IF(AND(C85&lt;&gt;"",K85="Yes",L85&gt;=YEAR($P$18),L85&lt;=YEAR('Data validation'!$L$4)),"Yes","No"))))</f>
        <v/>
      </c>
      <c r="N85" s="25"/>
      <c r="O85" s="26"/>
      <c r="P85" s="25"/>
      <c r="Q85" s="26"/>
      <c r="R85" s="25"/>
      <c r="S85" s="26"/>
      <c r="T85" s="25"/>
      <c r="U85" s="26"/>
      <c r="V85" s="25"/>
      <c r="W85" s="26"/>
      <c r="X85" s="25"/>
      <c r="Y85" s="26"/>
      <c r="Z85" s="25"/>
      <c r="AA85" s="26"/>
    </row>
    <row r="86" spans="2:27" x14ac:dyDescent="0.3">
      <c r="B86" s="16">
        <v>68</v>
      </c>
      <c r="C86" s="8"/>
      <c r="D86" s="8"/>
      <c r="E86" s="8"/>
      <c r="F86" s="8"/>
      <c r="G86" s="8"/>
      <c r="H86" s="8"/>
      <c r="I86" s="8"/>
      <c r="J86" s="8"/>
      <c r="K86" s="11" t="s">
        <v>22</v>
      </c>
      <c r="L86" s="11" t="s">
        <v>16</v>
      </c>
      <c r="M86" s="17" t="str">
        <f>IF(C86="","",IF(K86="Please select answer","Answer Q¤ in column K",IF(L86="Select year","Select year in column L",IF(AND(C86&lt;&gt;"",K86="Yes",L86&gt;=YEAR($P$18),L86&lt;=YEAR('Data validation'!$L$4)),"Yes","No"))))</f>
        <v/>
      </c>
      <c r="N86" s="25"/>
      <c r="O86" s="26"/>
      <c r="P86" s="25"/>
      <c r="Q86" s="26"/>
      <c r="R86" s="25"/>
      <c r="S86" s="26"/>
      <c r="T86" s="25"/>
      <c r="U86" s="26"/>
      <c r="V86" s="25"/>
      <c r="W86" s="26"/>
      <c r="X86" s="25"/>
      <c r="Y86" s="26"/>
      <c r="Z86" s="25"/>
      <c r="AA86" s="26"/>
    </row>
    <row r="87" spans="2:27" x14ac:dyDescent="0.3">
      <c r="B87" s="16">
        <v>69</v>
      </c>
      <c r="C87" s="8"/>
      <c r="D87" s="8"/>
      <c r="E87" s="8"/>
      <c r="F87" s="8"/>
      <c r="G87" s="8"/>
      <c r="H87" s="8"/>
      <c r="I87" s="8"/>
      <c r="J87" s="8"/>
      <c r="K87" s="11" t="s">
        <v>22</v>
      </c>
      <c r="L87" s="11" t="s">
        <v>16</v>
      </c>
      <c r="M87" s="17" t="str">
        <f>IF(C87="","",IF(K87="Please select answer","Answer Q¤ in column K",IF(L87="Select year","Select year in column L",IF(AND(C87&lt;&gt;"",K87="Yes",L87&gt;=YEAR($P$18),L87&lt;=YEAR('Data validation'!$L$4)),"Yes","No"))))</f>
        <v/>
      </c>
      <c r="N87" s="25"/>
      <c r="O87" s="26"/>
      <c r="P87" s="25"/>
      <c r="Q87" s="26"/>
      <c r="R87" s="25"/>
      <c r="S87" s="26"/>
      <c r="T87" s="25"/>
      <c r="U87" s="26"/>
      <c r="V87" s="25"/>
      <c r="W87" s="26"/>
      <c r="X87" s="25"/>
      <c r="Y87" s="26"/>
      <c r="Z87" s="25"/>
      <c r="AA87" s="26"/>
    </row>
    <row r="88" spans="2:27" x14ac:dyDescent="0.3">
      <c r="B88" s="16">
        <v>70</v>
      </c>
      <c r="C88" s="8"/>
      <c r="D88" s="8"/>
      <c r="E88" s="8"/>
      <c r="F88" s="8"/>
      <c r="G88" s="8"/>
      <c r="H88" s="8"/>
      <c r="I88" s="8"/>
      <c r="J88" s="8"/>
      <c r="K88" s="11" t="s">
        <v>22</v>
      </c>
      <c r="L88" s="11" t="s">
        <v>16</v>
      </c>
      <c r="M88" s="17" t="str">
        <f>IF(C88="","",IF(K88="Please select answer","Answer Q¤ in column K",IF(L88="Select year","Select year in column L",IF(AND(C88&lt;&gt;"",K88="Yes",L88&gt;=YEAR($P$18),L88&lt;=YEAR('Data validation'!$L$4)),"Yes","No"))))</f>
        <v/>
      </c>
      <c r="N88" s="25"/>
      <c r="O88" s="26"/>
      <c r="P88" s="25"/>
      <c r="Q88" s="26"/>
      <c r="R88" s="25"/>
      <c r="S88" s="26"/>
      <c r="T88" s="25"/>
      <c r="U88" s="26"/>
      <c r="V88" s="25"/>
      <c r="W88" s="26"/>
      <c r="X88" s="25"/>
      <c r="Y88" s="26"/>
      <c r="Z88" s="25"/>
      <c r="AA88" s="26"/>
    </row>
    <row r="89" spans="2:27" x14ac:dyDescent="0.3">
      <c r="B89" s="16">
        <v>71</v>
      </c>
      <c r="C89" s="8"/>
      <c r="D89" s="8"/>
      <c r="E89" s="8"/>
      <c r="F89" s="8"/>
      <c r="G89" s="8"/>
      <c r="H89" s="8"/>
      <c r="I89" s="8"/>
      <c r="J89" s="8"/>
      <c r="K89" s="11" t="s">
        <v>22</v>
      </c>
      <c r="L89" s="11" t="s">
        <v>16</v>
      </c>
      <c r="M89" s="17" t="str">
        <f>IF(C89="","",IF(K89="Please select answer","Answer Q¤ in column K",IF(L89="Select year","Select year in column L",IF(AND(C89&lt;&gt;"",K89="Yes",L89&gt;=YEAR($P$18),L89&lt;=YEAR('Data validation'!$L$4)),"Yes","No"))))</f>
        <v/>
      </c>
      <c r="N89" s="25"/>
      <c r="O89" s="26"/>
      <c r="P89" s="25"/>
      <c r="Q89" s="26"/>
      <c r="R89" s="25"/>
      <c r="S89" s="26"/>
      <c r="T89" s="25"/>
      <c r="U89" s="26"/>
      <c r="V89" s="25"/>
      <c r="W89" s="26"/>
      <c r="X89" s="25"/>
      <c r="Y89" s="26"/>
      <c r="Z89" s="25"/>
      <c r="AA89" s="26"/>
    </row>
    <row r="90" spans="2:27" x14ac:dyDescent="0.3">
      <c r="B90" s="16">
        <v>72</v>
      </c>
      <c r="C90" s="8"/>
      <c r="D90" s="8"/>
      <c r="E90" s="8"/>
      <c r="F90" s="8"/>
      <c r="G90" s="8"/>
      <c r="H90" s="8"/>
      <c r="I90" s="8"/>
      <c r="J90" s="8"/>
      <c r="K90" s="11" t="s">
        <v>22</v>
      </c>
      <c r="L90" s="11" t="s">
        <v>16</v>
      </c>
      <c r="M90" s="17" t="str">
        <f>IF(C90="","",IF(K90="Please select answer","Answer Q¤ in column K",IF(L90="Select year","Select year in column L",IF(AND(C90&lt;&gt;"",K90="Yes",L90&gt;=YEAR($P$18),L90&lt;=YEAR('Data validation'!$L$4)),"Yes","No"))))</f>
        <v/>
      </c>
      <c r="N90" s="25"/>
      <c r="O90" s="26"/>
      <c r="P90" s="25"/>
      <c r="Q90" s="26"/>
      <c r="R90" s="25"/>
      <c r="S90" s="26"/>
      <c r="T90" s="25"/>
      <c r="U90" s="26"/>
      <c r="V90" s="25"/>
      <c r="W90" s="26"/>
      <c r="X90" s="25"/>
      <c r="Y90" s="26"/>
      <c r="Z90" s="25"/>
      <c r="AA90" s="26"/>
    </row>
    <row r="91" spans="2:27" x14ac:dyDescent="0.3">
      <c r="B91" s="16">
        <v>73</v>
      </c>
      <c r="C91" s="8"/>
      <c r="D91" s="8"/>
      <c r="E91" s="8"/>
      <c r="F91" s="8"/>
      <c r="G91" s="8"/>
      <c r="H91" s="8"/>
      <c r="I91" s="8"/>
      <c r="J91" s="8"/>
      <c r="K91" s="11" t="s">
        <v>22</v>
      </c>
      <c r="L91" s="11" t="s">
        <v>16</v>
      </c>
      <c r="M91" s="17" t="str">
        <f>IF(C91="","",IF(K91="Please select answer","Answer Q¤ in column K",IF(L91="Select year","Select year in column L",IF(AND(C91&lt;&gt;"",K91="Yes",L91&gt;=YEAR($P$18),L91&lt;=YEAR('Data validation'!$L$4)),"Yes","No"))))</f>
        <v/>
      </c>
      <c r="N91" s="25"/>
      <c r="O91" s="26"/>
      <c r="P91" s="25"/>
      <c r="Q91" s="26"/>
      <c r="R91" s="25"/>
      <c r="S91" s="26"/>
      <c r="T91" s="25"/>
      <c r="U91" s="26"/>
      <c r="V91" s="25"/>
      <c r="W91" s="26"/>
      <c r="X91" s="25"/>
      <c r="Y91" s="26"/>
      <c r="Z91" s="25"/>
      <c r="AA91" s="26"/>
    </row>
    <row r="92" spans="2:27" x14ac:dyDescent="0.3">
      <c r="B92" s="16">
        <v>74</v>
      </c>
      <c r="C92" s="8"/>
      <c r="D92" s="8"/>
      <c r="E92" s="8"/>
      <c r="F92" s="8"/>
      <c r="G92" s="8"/>
      <c r="H92" s="8"/>
      <c r="I92" s="8"/>
      <c r="J92" s="8"/>
      <c r="K92" s="11" t="s">
        <v>22</v>
      </c>
      <c r="L92" s="11" t="s">
        <v>16</v>
      </c>
      <c r="M92" s="17" t="str">
        <f>IF(C92="","",IF(K92="Please select answer","Answer Q¤ in column K",IF(L92="Select year","Select year in column L",IF(AND(C92&lt;&gt;"",K92="Yes",L92&gt;=YEAR($P$18),L92&lt;=YEAR('Data validation'!$L$4)),"Yes","No"))))</f>
        <v/>
      </c>
      <c r="N92" s="25"/>
      <c r="O92" s="26"/>
      <c r="P92" s="25"/>
      <c r="Q92" s="26"/>
      <c r="R92" s="25"/>
      <c r="S92" s="26"/>
      <c r="T92" s="25"/>
      <c r="U92" s="26"/>
      <c r="V92" s="25"/>
      <c r="W92" s="26"/>
      <c r="X92" s="25"/>
      <c r="Y92" s="26"/>
      <c r="Z92" s="25"/>
      <c r="AA92" s="26"/>
    </row>
    <row r="93" spans="2:27" x14ac:dyDescent="0.3">
      <c r="B93" s="16">
        <v>75</v>
      </c>
      <c r="C93" s="8"/>
      <c r="D93" s="8"/>
      <c r="E93" s="8"/>
      <c r="F93" s="8"/>
      <c r="G93" s="8"/>
      <c r="H93" s="8"/>
      <c r="I93" s="8"/>
      <c r="J93" s="8"/>
      <c r="K93" s="11" t="s">
        <v>22</v>
      </c>
      <c r="L93" s="11" t="s">
        <v>16</v>
      </c>
      <c r="M93" s="17" t="str">
        <f>IF(C93="","",IF(K93="Please select answer","Answer Q¤ in column K",IF(L93="Select year","Select year in column L",IF(AND(C93&lt;&gt;"",K93="Yes",L93&gt;=YEAR($P$18),L93&lt;=YEAR('Data validation'!$L$4)),"Yes","No"))))</f>
        <v/>
      </c>
      <c r="N93" s="25"/>
      <c r="O93" s="26"/>
      <c r="P93" s="25"/>
      <c r="Q93" s="26"/>
      <c r="R93" s="25"/>
      <c r="S93" s="26"/>
      <c r="T93" s="25"/>
      <c r="U93" s="26"/>
      <c r="V93" s="25"/>
      <c r="W93" s="26"/>
      <c r="X93" s="25"/>
      <c r="Y93" s="26"/>
      <c r="Z93" s="25"/>
      <c r="AA93" s="26"/>
    </row>
    <row r="94" spans="2:27" x14ac:dyDescent="0.3">
      <c r="B94" s="16">
        <v>76</v>
      </c>
      <c r="C94" s="8"/>
      <c r="D94" s="8"/>
      <c r="E94" s="8"/>
      <c r="F94" s="8"/>
      <c r="G94" s="8"/>
      <c r="H94" s="8"/>
      <c r="I94" s="8"/>
      <c r="J94" s="8"/>
      <c r="K94" s="11" t="s">
        <v>22</v>
      </c>
      <c r="L94" s="11" t="s">
        <v>16</v>
      </c>
      <c r="M94" s="17" t="str">
        <f>IF(C94="","",IF(K94="Please select answer","Answer Q¤ in column K",IF(L94="Select year","Select year in column L",IF(AND(C94&lt;&gt;"",K94="Yes",L94&gt;=YEAR($P$18),L94&lt;=YEAR('Data validation'!$L$4)),"Yes","No"))))</f>
        <v/>
      </c>
      <c r="N94" s="25"/>
      <c r="O94" s="26"/>
      <c r="P94" s="25"/>
      <c r="Q94" s="26"/>
      <c r="R94" s="25"/>
      <c r="S94" s="26"/>
      <c r="T94" s="25"/>
      <c r="U94" s="26"/>
      <c r="V94" s="25"/>
      <c r="W94" s="26"/>
      <c r="X94" s="25"/>
      <c r="Y94" s="26"/>
      <c r="Z94" s="25"/>
      <c r="AA94" s="26"/>
    </row>
    <row r="95" spans="2:27" x14ac:dyDescent="0.3">
      <c r="B95" s="16">
        <v>77</v>
      </c>
      <c r="C95" s="8"/>
      <c r="D95" s="8"/>
      <c r="E95" s="8"/>
      <c r="F95" s="8"/>
      <c r="G95" s="8"/>
      <c r="H95" s="8"/>
      <c r="I95" s="8"/>
      <c r="J95" s="8"/>
      <c r="K95" s="11" t="s">
        <v>22</v>
      </c>
      <c r="L95" s="11" t="s">
        <v>16</v>
      </c>
      <c r="M95" s="17" t="str">
        <f>IF(C95="","",IF(K95="Please select answer","Answer Q¤ in column K",IF(L95="Select year","Select year in column L",IF(AND(C95&lt;&gt;"",K95="Yes",L95&gt;=YEAR($P$18),L95&lt;=YEAR('Data validation'!$L$4)),"Yes","No"))))</f>
        <v/>
      </c>
      <c r="N95" s="25"/>
      <c r="O95" s="26"/>
      <c r="P95" s="25"/>
      <c r="Q95" s="26"/>
      <c r="R95" s="25"/>
      <c r="S95" s="26"/>
      <c r="T95" s="25"/>
      <c r="U95" s="26"/>
      <c r="V95" s="25"/>
      <c r="W95" s="26"/>
      <c r="X95" s="25"/>
      <c r="Y95" s="26"/>
      <c r="Z95" s="25"/>
      <c r="AA95" s="26"/>
    </row>
    <row r="96" spans="2:27" x14ac:dyDescent="0.3">
      <c r="B96" s="16">
        <v>78</v>
      </c>
      <c r="C96" s="8"/>
      <c r="D96" s="8"/>
      <c r="E96" s="8"/>
      <c r="F96" s="8"/>
      <c r="G96" s="8"/>
      <c r="H96" s="8"/>
      <c r="I96" s="8"/>
      <c r="J96" s="8"/>
      <c r="K96" s="11" t="s">
        <v>22</v>
      </c>
      <c r="L96" s="11" t="s">
        <v>16</v>
      </c>
      <c r="M96" s="17" t="str">
        <f>IF(C96="","",IF(K96="Please select answer","Answer Q¤ in column K",IF(L96="Select year","Select year in column L",IF(AND(C96&lt;&gt;"",K96="Yes",L96&gt;=YEAR($P$18),L96&lt;=YEAR('Data validation'!$L$4)),"Yes","No"))))</f>
        <v/>
      </c>
      <c r="N96" s="25"/>
      <c r="O96" s="26"/>
      <c r="P96" s="25"/>
      <c r="Q96" s="26"/>
      <c r="R96" s="25"/>
      <c r="S96" s="26"/>
      <c r="T96" s="25"/>
      <c r="U96" s="26"/>
      <c r="V96" s="25"/>
      <c r="W96" s="26"/>
      <c r="X96" s="25"/>
      <c r="Y96" s="26"/>
      <c r="Z96" s="25"/>
      <c r="AA96" s="26"/>
    </row>
    <row r="97" spans="2:27" x14ac:dyDescent="0.3">
      <c r="B97" s="16">
        <v>79</v>
      </c>
      <c r="C97" s="8"/>
      <c r="D97" s="8"/>
      <c r="E97" s="8"/>
      <c r="F97" s="8"/>
      <c r="G97" s="8"/>
      <c r="H97" s="8"/>
      <c r="I97" s="8"/>
      <c r="J97" s="8"/>
      <c r="K97" s="11" t="s">
        <v>22</v>
      </c>
      <c r="L97" s="11" t="s">
        <v>16</v>
      </c>
      <c r="M97" s="17" t="str">
        <f>IF(C97="","",IF(K97="Please select answer","Answer Q¤ in column K",IF(L97="Select year","Select year in column L",IF(AND(C97&lt;&gt;"",K97="Yes",L97&gt;=YEAR($P$18),L97&lt;=YEAR('Data validation'!$L$4)),"Yes","No"))))</f>
        <v/>
      </c>
      <c r="N97" s="25"/>
      <c r="O97" s="26"/>
      <c r="P97" s="25"/>
      <c r="Q97" s="26"/>
      <c r="R97" s="25"/>
      <c r="S97" s="26"/>
      <c r="T97" s="25"/>
      <c r="U97" s="26"/>
      <c r="V97" s="25"/>
      <c r="W97" s="26"/>
      <c r="X97" s="25"/>
      <c r="Y97" s="26"/>
      <c r="Z97" s="25"/>
      <c r="AA97" s="26"/>
    </row>
    <row r="98" spans="2:27" x14ac:dyDescent="0.3">
      <c r="B98" s="16">
        <v>80</v>
      </c>
      <c r="C98" s="8"/>
      <c r="D98" s="8"/>
      <c r="E98" s="8"/>
      <c r="F98" s="8"/>
      <c r="G98" s="8"/>
      <c r="H98" s="8"/>
      <c r="I98" s="8"/>
      <c r="J98" s="8"/>
      <c r="K98" s="11" t="s">
        <v>22</v>
      </c>
      <c r="L98" s="11" t="s">
        <v>16</v>
      </c>
      <c r="M98" s="17" t="str">
        <f>IF(C98="","",IF(K98="Please select answer","Answer Q¤ in column K",IF(L98="Select year","Select year in column L",IF(AND(C98&lt;&gt;"",K98="Yes",L98&gt;=YEAR($P$18),L98&lt;=YEAR('Data validation'!$L$4)),"Yes","No"))))</f>
        <v/>
      </c>
      <c r="N98" s="25"/>
      <c r="O98" s="26"/>
      <c r="P98" s="25"/>
      <c r="Q98" s="26"/>
      <c r="R98" s="25"/>
      <c r="S98" s="26"/>
      <c r="T98" s="25"/>
      <c r="U98" s="26"/>
      <c r="V98" s="25"/>
      <c r="W98" s="26"/>
      <c r="X98" s="25"/>
      <c r="Y98" s="26"/>
      <c r="Z98" s="25"/>
      <c r="AA98" s="26"/>
    </row>
    <row r="99" spans="2:27" x14ac:dyDescent="0.3">
      <c r="B99" s="16">
        <v>81</v>
      </c>
      <c r="C99" s="8"/>
      <c r="D99" s="8"/>
      <c r="E99" s="8"/>
      <c r="F99" s="8"/>
      <c r="G99" s="8"/>
      <c r="H99" s="8"/>
      <c r="I99" s="8"/>
      <c r="J99" s="8"/>
      <c r="K99" s="11" t="s">
        <v>22</v>
      </c>
      <c r="L99" s="11" t="s">
        <v>16</v>
      </c>
      <c r="M99" s="17" t="str">
        <f>IF(C99="","",IF(K99="Please select answer","Answer Q¤ in column K",IF(L99="Select year","Select year in column L",IF(AND(C99&lt;&gt;"",K99="Yes",L99&gt;=YEAR($P$18),L99&lt;=YEAR('Data validation'!$L$4)),"Yes","No"))))</f>
        <v/>
      </c>
      <c r="N99" s="25"/>
      <c r="O99" s="26"/>
      <c r="P99" s="25"/>
      <c r="Q99" s="26"/>
      <c r="R99" s="25"/>
      <c r="S99" s="26"/>
      <c r="T99" s="25"/>
      <c r="U99" s="26"/>
      <c r="V99" s="25"/>
      <c r="W99" s="26"/>
      <c r="X99" s="25"/>
      <c r="Y99" s="26"/>
      <c r="Z99" s="25"/>
      <c r="AA99" s="26"/>
    </row>
    <row r="100" spans="2:27" x14ac:dyDescent="0.3">
      <c r="B100" s="16">
        <v>82</v>
      </c>
      <c r="C100" s="8"/>
      <c r="D100" s="8"/>
      <c r="E100" s="8"/>
      <c r="F100" s="8"/>
      <c r="G100" s="8"/>
      <c r="H100" s="8"/>
      <c r="I100" s="8"/>
      <c r="J100" s="8"/>
      <c r="K100" s="11" t="s">
        <v>22</v>
      </c>
      <c r="L100" s="11" t="s">
        <v>16</v>
      </c>
      <c r="M100" s="17" t="str">
        <f>IF(C100="","",IF(K100="Please select answer","Answer Q¤ in column K",IF(L100="Select year","Select year in column L",IF(AND(C100&lt;&gt;"",K100="Yes",L100&gt;=YEAR($P$18),L100&lt;=YEAR('Data validation'!$L$4)),"Yes","No"))))</f>
        <v/>
      </c>
      <c r="N100" s="25"/>
      <c r="O100" s="26"/>
      <c r="P100" s="25"/>
      <c r="Q100" s="26"/>
      <c r="R100" s="25"/>
      <c r="S100" s="26"/>
      <c r="T100" s="25"/>
      <c r="U100" s="26"/>
      <c r="V100" s="25"/>
      <c r="W100" s="26"/>
      <c r="X100" s="25"/>
      <c r="Y100" s="26"/>
      <c r="Z100" s="25"/>
      <c r="AA100" s="26"/>
    </row>
    <row r="101" spans="2:27" x14ac:dyDescent="0.3">
      <c r="B101" s="16">
        <v>83</v>
      </c>
      <c r="C101" s="8"/>
      <c r="D101" s="8"/>
      <c r="E101" s="8"/>
      <c r="F101" s="8"/>
      <c r="G101" s="8"/>
      <c r="H101" s="8"/>
      <c r="I101" s="8"/>
      <c r="J101" s="8"/>
      <c r="K101" s="11" t="s">
        <v>22</v>
      </c>
      <c r="L101" s="11" t="s">
        <v>16</v>
      </c>
      <c r="M101" s="17" t="str">
        <f>IF(C101="","",IF(K101="Please select answer","Answer Q¤ in column K",IF(L101="Select year","Select year in column L",IF(AND(C101&lt;&gt;"",K101="Yes",L101&gt;=YEAR($P$18),L101&lt;=YEAR('Data validation'!$L$4)),"Yes","No"))))</f>
        <v/>
      </c>
      <c r="N101" s="25"/>
      <c r="O101" s="26"/>
      <c r="P101" s="25"/>
      <c r="Q101" s="26"/>
      <c r="R101" s="25"/>
      <c r="S101" s="26"/>
      <c r="T101" s="25"/>
      <c r="U101" s="26"/>
      <c r="V101" s="25"/>
      <c r="W101" s="26"/>
      <c r="X101" s="25"/>
      <c r="Y101" s="26"/>
      <c r="Z101" s="25"/>
      <c r="AA101" s="26"/>
    </row>
    <row r="102" spans="2:27" x14ac:dyDescent="0.3">
      <c r="B102" s="16">
        <v>84</v>
      </c>
      <c r="C102" s="8"/>
      <c r="D102" s="8"/>
      <c r="E102" s="8"/>
      <c r="F102" s="8"/>
      <c r="G102" s="8"/>
      <c r="H102" s="8"/>
      <c r="I102" s="8"/>
      <c r="J102" s="8"/>
      <c r="K102" s="11" t="s">
        <v>22</v>
      </c>
      <c r="L102" s="11" t="s">
        <v>16</v>
      </c>
      <c r="M102" s="17" t="str">
        <f>IF(C102="","",IF(K102="Please select answer","Answer Q¤ in column K",IF(L102="Select year","Select year in column L",IF(AND(C102&lt;&gt;"",K102="Yes",L102&gt;=YEAR($P$18),L102&lt;=YEAR('Data validation'!$L$4)),"Yes","No"))))</f>
        <v/>
      </c>
      <c r="N102" s="25"/>
      <c r="O102" s="26"/>
      <c r="P102" s="25"/>
      <c r="Q102" s="26"/>
      <c r="R102" s="25"/>
      <c r="S102" s="26"/>
      <c r="T102" s="25"/>
      <c r="U102" s="26"/>
      <c r="V102" s="25"/>
      <c r="W102" s="26"/>
      <c r="X102" s="25"/>
      <c r="Y102" s="26"/>
      <c r="Z102" s="25"/>
      <c r="AA102" s="26"/>
    </row>
    <row r="103" spans="2:27" x14ac:dyDescent="0.3">
      <c r="B103" s="16">
        <v>85</v>
      </c>
      <c r="C103" s="8"/>
      <c r="D103" s="8"/>
      <c r="E103" s="8"/>
      <c r="F103" s="8"/>
      <c r="G103" s="8"/>
      <c r="H103" s="8"/>
      <c r="I103" s="8"/>
      <c r="J103" s="8"/>
      <c r="K103" s="11" t="s">
        <v>22</v>
      </c>
      <c r="L103" s="11" t="s">
        <v>16</v>
      </c>
      <c r="M103" s="17" t="str">
        <f>IF(C103="","",IF(K103="Please select answer","Answer Q¤ in column K",IF(L103="Select year","Select year in column L",IF(AND(C103&lt;&gt;"",K103="Yes",L103&gt;=YEAR($P$18),L103&lt;=YEAR('Data validation'!$L$4)),"Yes","No"))))</f>
        <v/>
      </c>
      <c r="N103" s="25"/>
      <c r="O103" s="26"/>
      <c r="P103" s="25"/>
      <c r="Q103" s="26"/>
      <c r="R103" s="25"/>
      <c r="S103" s="26"/>
      <c r="T103" s="25"/>
      <c r="U103" s="26"/>
      <c r="V103" s="25"/>
      <c r="W103" s="26"/>
      <c r="X103" s="25"/>
      <c r="Y103" s="26"/>
      <c r="Z103" s="25"/>
      <c r="AA103" s="26"/>
    </row>
    <row r="104" spans="2:27" x14ac:dyDescent="0.3">
      <c r="B104" s="16">
        <v>86</v>
      </c>
      <c r="C104" s="8"/>
      <c r="D104" s="8"/>
      <c r="E104" s="8"/>
      <c r="F104" s="8"/>
      <c r="G104" s="8"/>
      <c r="H104" s="8"/>
      <c r="I104" s="8"/>
      <c r="J104" s="8"/>
      <c r="K104" s="11" t="s">
        <v>22</v>
      </c>
      <c r="L104" s="11" t="s">
        <v>16</v>
      </c>
      <c r="M104" s="17" t="str">
        <f>IF(C104="","",IF(K104="Please select answer","Answer Q¤ in column K",IF(L104="Select year","Select year in column L",IF(AND(C104&lt;&gt;"",K104="Yes",L104&gt;=YEAR($P$18),L104&lt;=YEAR('Data validation'!$L$4)),"Yes","No"))))</f>
        <v/>
      </c>
      <c r="N104" s="25"/>
      <c r="O104" s="26"/>
      <c r="P104" s="25"/>
      <c r="Q104" s="26"/>
      <c r="R104" s="25"/>
      <c r="S104" s="26"/>
      <c r="T104" s="25"/>
      <c r="U104" s="26"/>
      <c r="V104" s="25"/>
      <c r="W104" s="26"/>
      <c r="X104" s="25"/>
      <c r="Y104" s="26"/>
      <c r="Z104" s="25"/>
      <c r="AA104" s="26"/>
    </row>
    <row r="105" spans="2:27" x14ac:dyDescent="0.3">
      <c r="B105" s="16">
        <v>87</v>
      </c>
      <c r="C105" s="8"/>
      <c r="D105" s="8"/>
      <c r="E105" s="8"/>
      <c r="F105" s="8"/>
      <c r="G105" s="8"/>
      <c r="H105" s="8"/>
      <c r="I105" s="8"/>
      <c r="J105" s="8"/>
      <c r="K105" s="11" t="s">
        <v>22</v>
      </c>
      <c r="L105" s="11" t="s">
        <v>16</v>
      </c>
      <c r="M105" s="17" t="str">
        <f>IF(C105="","",IF(K105="Please select answer","Answer Q¤ in column K",IF(L105="Select year","Select year in column L",IF(AND(C105&lt;&gt;"",K105="Yes",L105&gt;=YEAR($P$18),L105&lt;=YEAR('Data validation'!$L$4)),"Yes","No"))))</f>
        <v/>
      </c>
      <c r="N105" s="25"/>
      <c r="O105" s="26"/>
      <c r="P105" s="25"/>
      <c r="Q105" s="26"/>
      <c r="R105" s="25"/>
      <c r="S105" s="26"/>
      <c r="T105" s="25"/>
      <c r="U105" s="26"/>
      <c r="V105" s="25"/>
      <c r="W105" s="26"/>
      <c r="X105" s="25"/>
      <c r="Y105" s="26"/>
      <c r="Z105" s="25"/>
      <c r="AA105" s="26"/>
    </row>
    <row r="106" spans="2:27" x14ac:dyDescent="0.3">
      <c r="B106" s="16">
        <v>88</v>
      </c>
      <c r="C106" s="8"/>
      <c r="D106" s="8"/>
      <c r="E106" s="8"/>
      <c r="F106" s="8"/>
      <c r="G106" s="8"/>
      <c r="H106" s="8"/>
      <c r="I106" s="8"/>
      <c r="J106" s="8"/>
      <c r="K106" s="11" t="s">
        <v>22</v>
      </c>
      <c r="L106" s="11" t="s">
        <v>16</v>
      </c>
      <c r="M106" s="17" t="str">
        <f>IF(C106="","",IF(K106="Please select answer","Answer Q¤ in column K",IF(L106="Select year","Select year in column L",IF(AND(C106&lt;&gt;"",K106="Yes",L106&gt;=YEAR($P$18),L106&lt;=YEAR('Data validation'!$L$4)),"Yes","No"))))</f>
        <v/>
      </c>
      <c r="N106" s="25"/>
      <c r="O106" s="26"/>
      <c r="P106" s="25"/>
      <c r="Q106" s="26"/>
      <c r="R106" s="25"/>
      <c r="S106" s="26"/>
      <c r="T106" s="25"/>
      <c r="U106" s="26"/>
      <c r="V106" s="25"/>
      <c r="W106" s="26"/>
      <c r="X106" s="25"/>
      <c r="Y106" s="26"/>
      <c r="Z106" s="25"/>
      <c r="AA106" s="26"/>
    </row>
    <row r="107" spans="2:27" x14ac:dyDescent="0.3">
      <c r="B107" s="16">
        <v>89</v>
      </c>
      <c r="C107" s="8"/>
      <c r="D107" s="8"/>
      <c r="E107" s="8"/>
      <c r="F107" s="8"/>
      <c r="G107" s="8"/>
      <c r="H107" s="8"/>
      <c r="I107" s="8"/>
      <c r="J107" s="8"/>
      <c r="K107" s="11" t="s">
        <v>22</v>
      </c>
      <c r="L107" s="11" t="s">
        <v>16</v>
      </c>
      <c r="M107" s="17" t="str">
        <f>IF(C107="","",IF(K107="Please select answer","Answer Q¤ in column K",IF(L107="Select year","Select year in column L",IF(AND(C107&lt;&gt;"",K107="Yes",L107&gt;=YEAR($P$18),L107&lt;=YEAR('Data validation'!$L$4)),"Yes","No"))))</f>
        <v/>
      </c>
      <c r="N107" s="25"/>
      <c r="O107" s="26"/>
      <c r="P107" s="25"/>
      <c r="Q107" s="26"/>
      <c r="R107" s="25"/>
      <c r="S107" s="26"/>
      <c r="T107" s="25"/>
      <c r="U107" s="26"/>
      <c r="V107" s="25"/>
      <c r="W107" s="26"/>
      <c r="X107" s="25"/>
      <c r="Y107" s="26"/>
      <c r="Z107" s="25"/>
      <c r="AA107" s="26"/>
    </row>
    <row r="108" spans="2:27" x14ac:dyDescent="0.3">
      <c r="B108" s="16">
        <v>90</v>
      </c>
      <c r="C108" s="8"/>
      <c r="D108" s="8"/>
      <c r="E108" s="8"/>
      <c r="F108" s="8"/>
      <c r="G108" s="8"/>
      <c r="H108" s="8"/>
      <c r="I108" s="8"/>
      <c r="J108" s="8"/>
      <c r="K108" s="11" t="s">
        <v>22</v>
      </c>
      <c r="L108" s="11" t="s">
        <v>16</v>
      </c>
      <c r="M108" s="17" t="str">
        <f>IF(C108="","",IF(K108="Please select answer","Answer Q¤ in column K",IF(L108="Select year","Select year in column L",IF(AND(C108&lt;&gt;"",K108="Yes",L108&gt;=YEAR($P$18),L108&lt;=YEAR('Data validation'!$L$4)),"Yes","No"))))</f>
        <v/>
      </c>
      <c r="N108" s="25"/>
      <c r="O108" s="26"/>
      <c r="P108" s="25"/>
      <c r="Q108" s="26"/>
      <c r="R108" s="25"/>
      <c r="S108" s="26"/>
      <c r="T108" s="25"/>
      <c r="U108" s="26"/>
      <c r="V108" s="25"/>
      <c r="W108" s="26"/>
      <c r="X108" s="25"/>
      <c r="Y108" s="26"/>
      <c r="Z108" s="25"/>
      <c r="AA108" s="26"/>
    </row>
    <row r="109" spans="2:27" x14ac:dyDescent="0.3">
      <c r="B109" s="16">
        <v>91</v>
      </c>
      <c r="C109" s="8"/>
      <c r="D109" s="8"/>
      <c r="E109" s="8"/>
      <c r="F109" s="8"/>
      <c r="G109" s="8"/>
      <c r="H109" s="8"/>
      <c r="I109" s="8"/>
      <c r="J109" s="8"/>
      <c r="K109" s="11" t="s">
        <v>22</v>
      </c>
      <c r="L109" s="11" t="s">
        <v>16</v>
      </c>
      <c r="M109" s="17" t="str">
        <f>IF(C109="","",IF(K109="Please select answer","Answer Q¤ in column K",IF(L109="Select year","Select year in column L",IF(AND(C109&lt;&gt;"",K109="Yes",L109&gt;=YEAR($P$18),L109&lt;=YEAR('Data validation'!$L$4)),"Yes","No"))))</f>
        <v/>
      </c>
      <c r="N109" s="25"/>
      <c r="O109" s="26"/>
      <c r="P109" s="25"/>
      <c r="Q109" s="26"/>
      <c r="R109" s="25"/>
      <c r="S109" s="26"/>
      <c r="T109" s="25"/>
      <c r="U109" s="26"/>
      <c r="V109" s="25"/>
      <c r="W109" s="26"/>
      <c r="X109" s="25"/>
      <c r="Y109" s="26"/>
      <c r="Z109" s="25"/>
      <c r="AA109" s="26"/>
    </row>
    <row r="110" spans="2:27" x14ac:dyDescent="0.3">
      <c r="B110" s="16">
        <v>92</v>
      </c>
      <c r="C110" s="8"/>
      <c r="D110" s="8"/>
      <c r="E110" s="8"/>
      <c r="F110" s="8"/>
      <c r="G110" s="8"/>
      <c r="H110" s="8"/>
      <c r="I110" s="8"/>
      <c r="J110" s="8"/>
      <c r="K110" s="11" t="s">
        <v>22</v>
      </c>
      <c r="L110" s="11" t="s">
        <v>16</v>
      </c>
      <c r="M110" s="17" t="str">
        <f>IF(C110="","",IF(K110="Please select answer","Answer Q¤ in column K",IF(L110="Select year","Select year in column L",IF(AND(C110&lt;&gt;"",K110="Yes",L110&gt;=YEAR($P$18),L110&lt;=YEAR('Data validation'!$L$4)),"Yes","No"))))</f>
        <v/>
      </c>
      <c r="N110" s="25"/>
      <c r="O110" s="26"/>
      <c r="P110" s="25"/>
      <c r="Q110" s="26"/>
      <c r="R110" s="25"/>
      <c r="S110" s="26"/>
      <c r="T110" s="25"/>
      <c r="U110" s="26"/>
      <c r="V110" s="25"/>
      <c r="W110" s="26"/>
      <c r="X110" s="25"/>
      <c r="Y110" s="26"/>
      <c r="Z110" s="25"/>
      <c r="AA110" s="26"/>
    </row>
    <row r="111" spans="2:27" x14ac:dyDescent="0.3">
      <c r="B111" s="16">
        <v>93</v>
      </c>
      <c r="C111" s="8"/>
      <c r="D111" s="8"/>
      <c r="E111" s="8"/>
      <c r="F111" s="8"/>
      <c r="G111" s="8"/>
      <c r="H111" s="8"/>
      <c r="I111" s="8"/>
      <c r="J111" s="8"/>
      <c r="K111" s="11" t="s">
        <v>22</v>
      </c>
      <c r="L111" s="11" t="s">
        <v>16</v>
      </c>
      <c r="M111" s="17" t="str">
        <f>IF(C111="","",IF(K111="Please select answer","Answer Q¤ in column K",IF(L111="Select year","Select year in column L",IF(AND(C111&lt;&gt;"",K111="Yes",L111&gt;=YEAR($P$18),L111&lt;=YEAR('Data validation'!$L$4)),"Yes","No"))))</f>
        <v/>
      </c>
      <c r="N111" s="25"/>
      <c r="O111" s="26"/>
      <c r="P111" s="25"/>
      <c r="Q111" s="26"/>
      <c r="R111" s="25"/>
      <c r="S111" s="26"/>
      <c r="T111" s="25"/>
      <c r="U111" s="26"/>
      <c r="V111" s="25"/>
      <c r="W111" s="26"/>
      <c r="X111" s="25"/>
      <c r="Y111" s="26"/>
      <c r="Z111" s="25"/>
      <c r="AA111" s="26"/>
    </row>
    <row r="112" spans="2:27" x14ac:dyDescent="0.3">
      <c r="B112" s="16">
        <v>94</v>
      </c>
      <c r="C112" s="8"/>
      <c r="D112" s="8"/>
      <c r="E112" s="8"/>
      <c r="F112" s="8"/>
      <c r="G112" s="8"/>
      <c r="H112" s="8"/>
      <c r="I112" s="8"/>
      <c r="J112" s="8"/>
      <c r="K112" s="11" t="s">
        <v>22</v>
      </c>
      <c r="L112" s="11" t="s">
        <v>16</v>
      </c>
      <c r="M112" s="17" t="str">
        <f>IF(C112="","",IF(K112="Please select answer","Answer Q¤ in column K",IF(L112="Select year","Select year in column L",IF(AND(C112&lt;&gt;"",K112="Yes",L112&gt;=YEAR($P$18),L112&lt;=YEAR('Data validation'!$L$4)),"Yes","No"))))</f>
        <v/>
      </c>
      <c r="N112" s="25"/>
      <c r="O112" s="26"/>
      <c r="P112" s="25"/>
      <c r="Q112" s="26"/>
      <c r="R112" s="25"/>
      <c r="S112" s="26"/>
      <c r="T112" s="25"/>
      <c r="U112" s="26"/>
      <c r="V112" s="25"/>
      <c r="W112" s="26"/>
      <c r="X112" s="25"/>
      <c r="Y112" s="26"/>
      <c r="Z112" s="25"/>
      <c r="AA112" s="26"/>
    </row>
    <row r="113" spans="2:27" x14ac:dyDescent="0.3">
      <c r="B113" s="16">
        <v>95</v>
      </c>
      <c r="C113" s="8"/>
      <c r="D113" s="8"/>
      <c r="E113" s="8"/>
      <c r="F113" s="8"/>
      <c r="G113" s="8"/>
      <c r="H113" s="8"/>
      <c r="I113" s="8"/>
      <c r="J113" s="8"/>
      <c r="K113" s="11" t="s">
        <v>22</v>
      </c>
      <c r="L113" s="11" t="s">
        <v>16</v>
      </c>
      <c r="M113" s="17" t="str">
        <f>IF(C113="","",IF(K113="Please select answer","Answer Q¤ in column K",IF(L113="Select year","Select year in column L",IF(AND(C113&lt;&gt;"",K113="Yes",L113&gt;=YEAR($P$18),L113&lt;=YEAR('Data validation'!$L$4)),"Yes","No"))))</f>
        <v/>
      </c>
      <c r="N113" s="25"/>
      <c r="O113" s="26"/>
      <c r="P113" s="25"/>
      <c r="Q113" s="26"/>
      <c r="R113" s="25"/>
      <c r="S113" s="26"/>
      <c r="T113" s="25"/>
      <c r="U113" s="26"/>
      <c r="V113" s="25"/>
      <c r="W113" s="26"/>
      <c r="X113" s="25"/>
      <c r="Y113" s="26"/>
      <c r="Z113" s="25"/>
      <c r="AA113" s="26"/>
    </row>
    <row r="114" spans="2:27" x14ac:dyDescent="0.3">
      <c r="B114" s="16">
        <v>96</v>
      </c>
      <c r="C114" s="8"/>
      <c r="D114" s="8"/>
      <c r="E114" s="8"/>
      <c r="F114" s="8"/>
      <c r="G114" s="8"/>
      <c r="H114" s="8"/>
      <c r="I114" s="8"/>
      <c r="J114" s="8"/>
      <c r="K114" s="11" t="s">
        <v>22</v>
      </c>
      <c r="L114" s="11" t="s">
        <v>16</v>
      </c>
      <c r="M114" s="17" t="str">
        <f>IF(C114="","",IF(K114="Please select answer","Answer Q¤ in column K",IF(L114="Select year","Select year in column L",IF(AND(C114&lt;&gt;"",K114="Yes",L114&gt;=YEAR($P$18),L114&lt;=YEAR('Data validation'!$L$4)),"Yes","No"))))</f>
        <v/>
      </c>
      <c r="N114" s="25"/>
      <c r="O114" s="26"/>
      <c r="P114" s="25"/>
      <c r="Q114" s="26"/>
      <c r="R114" s="25"/>
      <c r="S114" s="26"/>
      <c r="T114" s="25"/>
      <c r="U114" s="26"/>
      <c r="V114" s="25"/>
      <c r="W114" s="26"/>
      <c r="X114" s="25"/>
      <c r="Y114" s="26"/>
      <c r="Z114" s="25"/>
      <c r="AA114" s="26"/>
    </row>
    <row r="115" spans="2:27" x14ac:dyDescent="0.3">
      <c r="B115" s="16">
        <v>97</v>
      </c>
      <c r="C115" s="8"/>
      <c r="D115" s="8"/>
      <c r="E115" s="8"/>
      <c r="F115" s="8"/>
      <c r="G115" s="8"/>
      <c r="H115" s="8"/>
      <c r="I115" s="8"/>
      <c r="J115" s="8"/>
      <c r="K115" s="11" t="s">
        <v>22</v>
      </c>
      <c r="L115" s="11" t="s">
        <v>16</v>
      </c>
      <c r="M115" s="17" t="str">
        <f>IF(C115="","",IF(K115="Please select answer","Answer Q¤ in column K",IF(L115="Select year","Select year in column L",IF(AND(C115&lt;&gt;"",K115="Yes",L115&gt;=YEAR($P$18),L115&lt;=YEAR('Data validation'!$L$4)),"Yes","No"))))</f>
        <v/>
      </c>
      <c r="N115" s="25"/>
      <c r="O115" s="26"/>
      <c r="P115" s="25"/>
      <c r="Q115" s="26"/>
      <c r="R115" s="25"/>
      <c r="S115" s="26"/>
      <c r="T115" s="25"/>
      <c r="U115" s="26"/>
      <c r="V115" s="25"/>
      <c r="W115" s="26"/>
      <c r="X115" s="25"/>
      <c r="Y115" s="26"/>
      <c r="Z115" s="25"/>
      <c r="AA115" s="26"/>
    </row>
    <row r="116" spans="2:27" x14ac:dyDescent="0.3">
      <c r="B116" s="16">
        <v>98</v>
      </c>
      <c r="C116" s="8"/>
      <c r="D116" s="8"/>
      <c r="E116" s="8"/>
      <c r="F116" s="8"/>
      <c r="G116" s="8"/>
      <c r="H116" s="8"/>
      <c r="I116" s="8"/>
      <c r="J116" s="8"/>
      <c r="K116" s="11" t="s">
        <v>22</v>
      </c>
      <c r="L116" s="11" t="s">
        <v>16</v>
      </c>
      <c r="M116" s="17" t="str">
        <f>IF(C116="","",IF(K116="Please select answer","Answer Q¤ in column K",IF(L116="Select year","Select year in column L",IF(AND(C116&lt;&gt;"",K116="Yes",L116&gt;=YEAR($P$18),L116&lt;=YEAR('Data validation'!$L$4)),"Yes","No"))))</f>
        <v/>
      </c>
      <c r="N116" s="25"/>
      <c r="O116" s="26"/>
      <c r="P116" s="25"/>
      <c r="Q116" s="26"/>
      <c r="R116" s="25"/>
      <c r="S116" s="26"/>
      <c r="T116" s="25"/>
      <c r="U116" s="26"/>
      <c r="V116" s="25"/>
      <c r="W116" s="26"/>
      <c r="X116" s="25"/>
      <c r="Y116" s="26"/>
      <c r="Z116" s="25"/>
      <c r="AA116" s="26"/>
    </row>
    <row r="117" spans="2:27" x14ac:dyDescent="0.3">
      <c r="B117" s="16">
        <v>99</v>
      </c>
      <c r="C117" s="8"/>
      <c r="D117" s="8"/>
      <c r="E117" s="8"/>
      <c r="F117" s="8"/>
      <c r="G117" s="8"/>
      <c r="H117" s="8"/>
      <c r="I117" s="8"/>
      <c r="J117" s="8"/>
      <c r="K117" s="11" t="s">
        <v>22</v>
      </c>
      <c r="L117" s="11" t="s">
        <v>16</v>
      </c>
      <c r="M117" s="17" t="str">
        <f>IF(C117="","",IF(K117="Please select answer","Answer Q¤ in column K",IF(L117="Select year","Select year in column L",IF(AND(C117&lt;&gt;"",K117="Yes",L117&gt;=YEAR($P$18),L117&lt;=YEAR('Data validation'!$L$4)),"Yes","No"))))</f>
        <v/>
      </c>
      <c r="N117" s="25"/>
      <c r="O117" s="26"/>
      <c r="P117" s="25"/>
      <c r="Q117" s="26"/>
      <c r="R117" s="25"/>
      <c r="S117" s="26"/>
      <c r="T117" s="25"/>
      <c r="U117" s="26"/>
      <c r="V117" s="25"/>
      <c r="W117" s="26"/>
      <c r="X117" s="25"/>
      <c r="Y117" s="26"/>
      <c r="Z117" s="25"/>
      <c r="AA117" s="26"/>
    </row>
    <row r="118" spans="2:27" x14ac:dyDescent="0.3">
      <c r="B118" s="16">
        <v>100</v>
      </c>
      <c r="C118" s="8"/>
      <c r="D118" s="8"/>
      <c r="E118" s="8"/>
      <c r="F118" s="8"/>
      <c r="G118" s="8"/>
      <c r="H118" s="8"/>
      <c r="I118" s="8"/>
      <c r="J118" s="8"/>
      <c r="K118" s="11" t="s">
        <v>22</v>
      </c>
      <c r="L118" s="11" t="s">
        <v>16</v>
      </c>
      <c r="M118" s="17" t="str">
        <f>IF(C118="","",IF(K118="Please select answer","Answer Q¤ in column K",IF(L118="Select year","Select year in column L",IF(AND(C118&lt;&gt;"",K118="Yes",L118&gt;=YEAR($P$18),L118&lt;=YEAR('Data validation'!$L$4)),"Yes","No"))))</f>
        <v/>
      </c>
      <c r="N118" s="25"/>
      <c r="O118" s="26"/>
      <c r="P118" s="25"/>
      <c r="Q118" s="26"/>
      <c r="R118" s="25"/>
      <c r="S118" s="26"/>
      <c r="T118" s="25"/>
      <c r="U118" s="26"/>
      <c r="V118" s="25"/>
      <c r="W118" s="26"/>
      <c r="X118" s="25"/>
      <c r="Y118" s="26"/>
      <c r="Z118" s="25"/>
      <c r="AA118" s="26"/>
    </row>
    <row r="119" spans="2:27" x14ac:dyDescent="0.3">
      <c r="B119" s="16">
        <v>101</v>
      </c>
      <c r="C119" s="8"/>
      <c r="D119" s="8"/>
      <c r="E119" s="8"/>
      <c r="F119" s="8"/>
      <c r="G119" s="8"/>
      <c r="H119" s="8"/>
      <c r="I119" s="8"/>
      <c r="J119" s="8"/>
      <c r="K119" s="11" t="s">
        <v>22</v>
      </c>
      <c r="L119" s="11" t="s">
        <v>16</v>
      </c>
      <c r="M119" s="17" t="str">
        <f>IF(C119="","",IF(K119="Please select answer","Answer Q¤ in column K",IF(L119="Select year","Select year in column L",IF(AND(C119&lt;&gt;"",K119="Yes",L119&gt;=YEAR($P$18),L119&lt;=YEAR('Data validation'!$L$4)),"Yes","No"))))</f>
        <v/>
      </c>
      <c r="N119" s="25"/>
      <c r="O119" s="26"/>
      <c r="P119" s="25"/>
      <c r="Q119" s="26"/>
      <c r="R119" s="25"/>
      <c r="S119" s="26"/>
      <c r="T119" s="25"/>
      <c r="U119" s="26"/>
      <c r="V119" s="25"/>
      <c r="W119" s="26"/>
      <c r="X119" s="25"/>
      <c r="Y119" s="26"/>
      <c r="Z119" s="25"/>
      <c r="AA119" s="26"/>
    </row>
    <row r="120" spans="2:27" x14ac:dyDescent="0.3">
      <c r="B120" s="16">
        <v>102</v>
      </c>
      <c r="C120" s="8"/>
      <c r="D120" s="8"/>
      <c r="E120" s="8"/>
      <c r="F120" s="8"/>
      <c r="G120" s="8"/>
      <c r="H120" s="8"/>
      <c r="I120" s="8"/>
      <c r="J120" s="8"/>
      <c r="K120" s="11" t="s">
        <v>22</v>
      </c>
      <c r="L120" s="11" t="s">
        <v>16</v>
      </c>
      <c r="M120" s="17" t="str">
        <f>IF(C120="","",IF(K120="Please select answer","Answer Q¤ in column K",IF(L120="Select year","Select year in column L",IF(AND(C120&lt;&gt;"",K120="Yes",L120&gt;=YEAR($P$18),L120&lt;=YEAR('Data validation'!$L$4)),"Yes","No"))))</f>
        <v/>
      </c>
      <c r="N120" s="25"/>
      <c r="O120" s="26"/>
      <c r="P120" s="25"/>
      <c r="Q120" s="26"/>
      <c r="R120" s="25"/>
      <c r="S120" s="26"/>
      <c r="T120" s="25"/>
      <c r="U120" s="26"/>
      <c r="V120" s="25"/>
      <c r="W120" s="26"/>
      <c r="X120" s="25"/>
      <c r="Y120" s="26"/>
      <c r="Z120" s="25"/>
      <c r="AA120" s="26"/>
    </row>
    <row r="121" spans="2:27" x14ac:dyDescent="0.3">
      <c r="B121" s="16">
        <v>103</v>
      </c>
      <c r="C121" s="8"/>
      <c r="D121" s="8"/>
      <c r="E121" s="8"/>
      <c r="F121" s="8"/>
      <c r="G121" s="8"/>
      <c r="H121" s="8"/>
      <c r="I121" s="8"/>
      <c r="J121" s="8"/>
      <c r="K121" s="11" t="s">
        <v>22</v>
      </c>
      <c r="L121" s="11" t="s">
        <v>16</v>
      </c>
      <c r="M121" s="17" t="str">
        <f>IF(C121="","",IF(K121="Please select answer","Answer Q¤ in column K",IF(L121="Select year","Select year in column L",IF(AND(C121&lt;&gt;"",K121="Yes",L121&gt;=YEAR($P$18),L121&lt;=YEAR('Data validation'!$L$4)),"Yes","No"))))</f>
        <v/>
      </c>
      <c r="N121" s="25"/>
      <c r="O121" s="26"/>
      <c r="P121" s="25"/>
      <c r="Q121" s="26"/>
      <c r="R121" s="25"/>
      <c r="S121" s="26"/>
      <c r="T121" s="25"/>
      <c r="U121" s="26"/>
      <c r="V121" s="25"/>
      <c r="W121" s="26"/>
      <c r="X121" s="25"/>
      <c r="Y121" s="26"/>
      <c r="Z121" s="25"/>
      <c r="AA121" s="26"/>
    </row>
    <row r="122" spans="2:27" x14ac:dyDescent="0.3">
      <c r="B122" s="16">
        <v>104</v>
      </c>
      <c r="C122" s="8"/>
      <c r="D122" s="8"/>
      <c r="E122" s="8"/>
      <c r="F122" s="8"/>
      <c r="G122" s="8"/>
      <c r="H122" s="8"/>
      <c r="I122" s="8"/>
      <c r="J122" s="8"/>
      <c r="K122" s="11" t="s">
        <v>22</v>
      </c>
      <c r="L122" s="11" t="s">
        <v>16</v>
      </c>
      <c r="M122" s="17" t="str">
        <f>IF(C122="","",IF(K122="Please select answer","Answer Q¤ in column K",IF(L122="Select year","Select year in column L",IF(AND(C122&lt;&gt;"",K122="Yes",L122&gt;=YEAR($P$18),L122&lt;=YEAR('Data validation'!$L$4)),"Yes","No"))))</f>
        <v/>
      </c>
      <c r="N122" s="25"/>
      <c r="O122" s="26"/>
      <c r="P122" s="25"/>
      <c r="Q122" s="26"/>
      <c r="R122" s="25"/>
      <c r="S122" s="26"/>
      <c r="T122" s="25"/>
      <c r="U122" s="26"/>
      <c r="V122" s="25"/>
      <c r="W122" s="26"/>
      <c r="X122" s="25"/>
      <c r="Y122" s="26"/>
      <c r="Z122" s="25"/>
      <c r="AA122" s="26"/>
    </row>
    <row r="123" spans="2:27" x14ac:dyDescent="0.3">
      <c r="B123" s="16">
        <v>105</v>
      </c>
      <c r="C123" s="8"/>
      <c r="D123" s="8"/>
      <c r="E123" s="8"/>
      <c r="F123" s="8"/>
      <c r="G123" s="8"/>
      <c r="H123" s="8"/>
      <c r="I123" s="8"/>
      <c r="J123" s="8"/>
      <c r="K123" s="11" t="s">
        <v>22</v>
      </c>
      <c r="L123" s="11" t="s">
        <v>16</v>
      </c>
      <c r="M123" s="17" t="str">
        <f>IF(C123="","",IF(K123="Please select answer","Answer Q¤ in column K",IF(L123="Select year","Select year in column L",IF(AND(C123&lt;&gt;"",K123="Yes",L123&gt;=YEAR($P$18),L123&lt;=YEAR('Data validation'!$L$4)),"Yes","No"))))</f>
        <v/>
      </c>
      <c r="N123" s="25"/>
      <c r="O123" s="26"/>
      <c r="P123" s="25"/>
      <c r="Q123" s="26"/>
      <c r="R123" s="25"/>
      <c r="S123" s="26"/>
      <c r="T123" s="25"/>
      <c r="U123" s="26"/>
      <c r="V123" s="25"/>
      <c r="W123" s="26"/>
      <c r="X123" s="25"/>
      <c r="Y123" s="26"/>
      <c r="Z123" s="25"/>
      <c r="AA123" s="26"/>
    </row>
    <row r="124" spans="2:27" x14ac:dyDescent="0.3">
      <c r="B124" s="16">
        <v>106</v>
      </c>
      <c r="C124" s="8"/>
      <c r="D124" s="8"/>
      <c r="E124" s="8"/>
      <c r="F124" s="8"/>
      <c r="G124" s="8"/>
      <c r="H124" s="8"/>
      <c r="I124" s="8"/>
      <c r="J124" s="8"/>
      <c r="K124" s="11" t="s">
        <v>22</v>
      </c>
      <c r="L124" s="11" t="s">
        <v>16</v>
      </c>
      <c r="M124" s="17" t="str">
        <f>IF(C124="","",IF(K124="Please select answer","Answer Q¤ in column K",IF(L124="Select year","Select year in column L",IF(AND(C124&lt;&gt;"",K124="Yes",L124&gt;=YEAR($P$18),L124&lt;=YEAR('Data validation'!$L$4)),"Yes","No"))))</f>
        <v/>
      </c>
      <c r="N124" s="25"/>
      <c r="O124" s="26"/>
      <c r="P124" s="25"/>
      <c r="Q124" s="26"/>
      <c r="R124" s="25"/>
      <c r="S124" s="26"/>
      <c r="T124" s="25"/>
      <c r="U124" s="26"/>
      <c r="V124" s="25"/>
      <c r="W124" s="26"/>
      <c r="X124" s="25"/>
      <c r="Y124" s="26"/>
      <c r="Z124" s="25"/>
      <c r="AA124" s="26"/>
    </row>
    <row r="125" spans="2:27" x14ac:dyDescent="0.3">
      <c r="B125" s="16">
        <v>107</v>
      </c>
      <c r="C125" s="8"/>
      <c r="D125" s="8"/>
      <c r="E125" s="8"/>
      <c r="F125" s="8"/>
      <c r="G125" s="8"/>
      <c r="H125" s="8"/>
      <c r="I125" s="8"/>
      <c r="J125" s="8"/>
      <c r="K125" s="11" t="s">
        <v>22</v>
      </c>
      <c r="L125" s="11" t="s">
        <v>16</v>
      </c>
      <c r="M125" s="17" t="str">
        <f>IF(C125="","",IF(K125="Please select answer","Answer Q¤ in column K",IF(L125="Select year","Select year in column L",IF(AND(C125&lt;&gt;"",K125="Yes",L125&gt;=YEAR($P$18),L125&lt;=YEAR('Data validation'!$L$4)),"Yes","No"))))</f>
        <v/>
      </c>
      <c r="N125" s="25"/>
      <c r="O125" s="26"/>
      <c r="P125" s="25"/>
      <c r="Q125" s="26"/>
      <c r="R125" s="25"/>
      <c r="S125" s="26"/>
      <c r="T125" s="25"/>
      <c r="U125" s="26"/>
      <c r="V125" s="25"/>
      <c r="W125" s="26"/>
      <c r="X125" s="25"/>
      <c r="Y125" s="26"/>
      <c r="Z125" s="25"/>
      <c r="AA125" s="26"/>
    </row>
    <row r="126" spans="2:27" x14ac:dyDescent="0.3">
      <c r="B126" s="16">
        <v>108</v>
      </c>
      <c r="C126" s="8"/>
      <c r="D126" s="8"/>
      <c r="E126" s="8"/>
      <c r="F126" s="8"/>
      <c r="G126" s="8"/>
      <c r="H126" s="8"/>
      <c r="I126" s="8"/>
      <c r="J126" s="8"/>
      <c r="K126" s="11" t="s">
        <v>22</v>
      </c>
      <c r="L126" s="11" t="s">
        <v>16</v>
      </c>
      <c r="M126" s="17" t="str">
        <f>IF(C126="","",IF(K126="Please select answer","Answer Q¤ in column K",IF(L126="Select year","Select year in column L",IF(AND(C126&lt;&gt;"",K126="Yes",L126&gt;=YEAR($P$18),L126&lt;=YEAR('Data validation'!$L$4)),"Yes","No"))))</f>
        <v/>
      </c>
      <c r="N126" s="25"/>
      <c r="O126" s="26"/>
      <c r="P126" s="25"/>
      <c r="Q126" s="26"/>
      <c r="R126" s="25"/>
      <c r="S126" s="26"/>
      <c r="T126" s="25"/>
      <c r="U126" s="26"/>
      <c r="V126" s="25"/>
      <c r="W126" s="26"/>
      <c r="X126" s="25"/>
      <c r="Y126" s="26"/>
      <c r="Z126" s="25"/>
      <c r="AA126" s="26"/>
    </row>
    <row r="127" spans="2:27" x14ac:dyDescent="0.3">
      <c r="B127" s="16">
        <v>109</v>
      </c>
      <c r="C127" s="8"/>
      <c r="D127" s="8"/>
      <c r="E127" s="8"/>
      <c r="F127" s="8"/>
      <c r="G127" s="8"/>
      <c r="H127" s="8"/>
      <c r="I127" s="8"/>
      <c r="J127" s="8"/>
      <c r="K127" s="11" t="s">
        <v>22</v>
      </c>
      <c r="L127" s="11" t="s">
        <v>16</v>
      </c>
      <c r="M127" s="17" t="str">
        <f>IF(C127="","",IF(K127="Please select answer","Answer Q¤ in column K",IF(L127="Select year","Select year in column L",IF(AND(C127&lt;&gt;"",K127="Yes",L127&gt;=YEAR($P$18),L127&lt;=YEAR('Data validation'!$L$4)),"Yes","No"))))</f>
        <v/>
      </c>
      <c r="N127" s="25"/>
      <c r="O127" s="26"/>
      <c r="P127" s="25"/>
      <c r="Q127" s="26"/>
      <c r="R127" s="25"/>
      <c r="S127" s="26"/>
      <c r="T127" s="25"/>
      <c r="U127" s="26"/>
      <c r="V127" s="25"/>
      <c r="W127" s="26"/>
      <c r="X127" s="25"/>
      <c r="Y127" s="26"/>
      <c r="Z127" s="25"/>
      <c r="AA127" s="26"/>
    </row>
    <row r="128" spans="2:27" x14ac:dyDescent="0.3">
      <c r="B128" s="16">
        <v>110</v>
      </c>
      <c r="C128" s="8"/>
      <c r="D128" s="8"/>
      <c r="E128" s="8"/>
      <c r="F128" s="8"/>
      <c r="G128" s="8"/>
      <c r="H128" s="8"/>
      <c r="I128" s="8"/>
      <c r="J128" s="8"/>
      <c r="K128" s="11" t="s">
        <v>22</v>
      </c>
      <c r="L128" s="11" t="s">
        <v>16</v>
      </c>
      <c r="M128" s="17" t="str">
        <f>IF(C128="","",IF(K128="Please select answer","Answer Q¤ in column K",IF(L128="Select year","Select year in column L",IF(AND(C128&lt;&gt;"",K128="Yes",L128&gt;=YEAR($P$18),L128&lt;=YEAR('Data validation'!$L$4)),"Yes","No"))))</f>
        <v/>
      </c>
      <c r="N128" s="25"/>
      <c r="O128" s="26"/>
      <c r="P128" s="25"/>
      <c r="Q128" s="26"/>
      <c r="R128" s="25"/>
      <c r="S128" s="26"/>
      <c r="T128" s="25"/>
      <c r="U128" s="26"/>
      <c r="V128" s="25"/>
      <c r="W128" s="26"/>
      <c r="X128" s="25"/>
      <c r="Y128" s="26"/>
      <c r="Z128" s="25"/>
      <c r="AA128" s="26"/>
    </row>
    <row r="129" spans="2:27" x14ac:dyDescent="0.3">
      <c r="B129" s="16">
        <v>111</v>
      </c>
      <c r="C129" s="8"/>
      <c r="D129" s="8"/>
      <c r="E129" s="8"/>
      <c r="F129" s="8"/>
      <c r="G129" s="8"/>
      <c r="H129" s="8"/>
      <c r="I129" s="8"/>
      <c r="J129" s="8"/>
      <c r="K129" s="11" t="s">
        <v>22</v>
      </c>
      <c r="L129" s="11" t="s">
        <v>16</v>
      </c>
      <c r="M129" s="17" t="str">
        <f>IF(C129="","",IF(K129="Please select answer","Answer Q¤ in column K",IF(L129="Select year","Select year in column L",IF(AND(C129&lt;&gt;"",K129="Yes",L129&gt;=YEAR($P$18),L129&lt;=YEAR('Data validation'!$L$4)),"Yes","No"))))</f>
        <v/>
      </c>
      <c r="N129" s="25"/>
      <c r="O129" s="26"/>
      <c r="P129" s="25"/>
      <c r="Q129" s="26"/>
      <c r="R129" s="25"/>
      <c r="S129" s="26"/>
      <c r="T129" s="25"/>
      <c r="U129" s="26"/>
      <c r="V129" s="25"/>
      <c r="W129" s="26"/>
      <c r="X129" s="25"/>
      <c r="Y129" s="26"/>
      <c r="Z129" s="25"/>
      <c r="AA129" s="26"/>
    </row>
    <row r="130" spans="2:27" x14ac:dyDescent="0.3">
      <c r="B130" s="16">
        <v>112</v>
      </c>
      <c r="C130" s="8"/>
      <c r="D130" s="8"/>
      <c r="E130" s="8"/>
      <c r="F130" s="8"/>
      <c r="G130" s="8"/>
      <c r="H130" s="8"/>
      <c r="I130" s="8"/>
      <c r="J130" s="8"/>
      <c r="K130" s="11" t="s">
        <v>22</v>
      </c>
      <c r="L130" s="11" t="s">
        <v>16</v>
      </c>
      <c r="M130" s="17" t="str">
        <f>IF(C130="","",IF(K130="Please select answer","Answer Q¤ in column K",IF(L130="Select year","Select year in column L",IF(AND(C130&lt;&gt;"",K130="Yes",L130&gt;=YEAR($P$18),L130&lt;=YEAR('Data validation'!$L$4)),"Yes","No"))))</f>
        <v/>
      </c>
      <c r="N130" s="25"/>
      <c r="O130" s="26"/>
      <c r="P130" s="25"/>
      <c r="Q130" s="26"/>
      <c r="R130" s="25"/>
      <c r="S130" s="26"/>
      <c r="T130" s="25"/>
      <c r="U130" s="26"/>
      <c r="V130" s="25"/>
      <c r="W130" s="26"/>
      <c r="X130" s="25"/>
      <c r="Y130" s="26"/>
      <c r="Z130" s="25"/>
      <c r="AA130" s="26"/>
    </row>
    <row r="131" spans="2:27" x14ac:dyDescent="0.3">
      <c r="B131" s="16">
        <v>113</v>
      </c>
      <c r="C131" s="8"/>
      <c r="D131" s="8"/>
      <c r="E131" s="8"/>
      <c r="F131" s="8"/>
      <c r="G131" s="8"/>
      <c r="H131" s="8"/>
      <c r="I131" s="8"/>
      <c r="J131" s="8"/>
      <c r="K131" s="11" t="s">
        <v>22</v>
      </c>
      <c r="L131" s="11" t="s">
        <v>16</v>
      </c>
      <c r="M131" s="17" t="str">
        <f>IF(C131="","",IF(K131="Please select answer","Answer Q¤ in column K",IF(L131="Select year","Select year in column L",IF(AND(C131&lt;&gt;"",K131="Yes",L131&gt;=YEAR($P$18),L131&lt;=YEAR('Data validation'!$L$4)),"Yes","No"))))</f>
        <v/>
      </c>
      <c r="N131" s="25"/>
      <c r="O131" s="26"/>
      <c r="P131" s="25"/>
      <c r="Q131" s="26"/>
      <c r="R131" s="25"/>
      <c r="S131" s="26"/>
      <c r="T131" s="25"/>
      <c r="U131" s="26"/>
      <c r="V131" s="25"/>
      <c r="W131" s="26"/>
      <c r="X131" s="25"/>
      <c r="Y131" s="26"/>
      <c r="Z131" s="25"/>
      <c r="AA131" s="26"/>
    </row>
    <row r="132" spans="2:27" x14ac:dyDescent="0.3">
      <c r="B132" s="16">
        <v>114</v>
      </c>
      <c r="C132" s="8"/>
      <c r="D132" s="8"/>
      <c r="E132" s="8"/>
      <c r="F132" s="8"/>
      <c r="G132" s="8"/>
      <c r="H132" s="8"/>
      <c r="I132" s="8"/>
      <c r="J132" s="8"/>
      <c r="K132" s="11" t="s">
        <v>22</v>
      </c>
      <c r="L132" s="11" t="s">
        <v>16</v>
      </c>
      <c r="M132" s="17" t="str">
        <f>IF(C132="","",IF(K132="Please select answer","Answer Q¤ in column K",IF(L132="Select year","Select year in column L",IF(AND(C132&lt;&gt;"",K132="Yes",L132&gt;=YEAR($P$18),L132&lt;=YEAR('Data validation'!$L$4)),"Yes","No"))))</f>
        <v/>
      </c>
      <c r="N132" s="25"/>
      <c r="O132" s="26"/>
      <c r="P132" s="25"/>
      <c r="Q132" s="26"/>
      <c r="R132" s="25"/>
      <c r="S132" s="26"/>
      <c r="T132" s="25"/>
      <c r="U132" s="26"/>
      <c r="V132" s="25"/>
      <c r="W132" s="26"/>
      <c r="X132" s="25"/>
      <c r="Y132" s="26"/>
      <c r="Z132" s="25"/>
      <c r="AA132" s="26"/>
    </row>
    <row r="133" spans="2:27" x14ac:dyDescent="0.3">
      <c r="B133" s="16">
        <v>115</v>
      </c>
      <c r="C133" s="8"/>
      <c r="D133" s="8"/>
      <c r="E133" s="8"/>
      <c r="F133" s="8"/>
      <c r="G133" s="8"/>
      <c r="H133" s="8"/>
      <c r="I133" s="8"/>
      <c r="J133" s="8"/>
      <c r="K133" s="11" t="s">
        <v>22</v>
      </c>
      <c r="L133" s="11" t="s">
        <v>16</v>
      </c>
      <c r="M133" s="17" t="str">
        <f>IF(C133="","",IF(K133="Please select answer","Answer Q¤ in column K",IF(L133="Select year","Select year in column L",IF(AND(C133&lt;&gt;"",K133="Yes",L133&gt;=YEAR($P$18),L133&lt;=YEAR('Data validation'!$L$4)),"Yes","No"))))</f>
        <v/>
      </c>
      <c r="N133" s="25"/>
      <c r="O133" s="26"/>
      <c r="P133" s="25"/>
      <c r="Q133" s="26"/>
      <c r="R133" s="25"/>
      <c r="S133" s="26"/>
      <c r="T133" s="25"/>
      <c r="U133" s="26"/>
      <c r="V133" s="25"/>
      <c r="W133" s="26"/>
      <c r="X133" s="25"/>
      <c r="Y133" s="26"/>
      <c r="Z133" s="25"/>
      <c r="AA133" s="26"/>
    </row>
    <row r="134" spans="2:27" x14ac:dyDescent="0.3">
      <c r="B134" s="16">
        <v>116</v>
      </c>
      <c r="C134" s="8"/>
      <c r="D134" s="8"/>
      <c r="E134" s="8"/>
      <c r="F134" s="8"/>
      <c r="G134" s="8"/>
      <c r="H134" s="8"/>
      <c r="I134" s="8"/>
      <c r="J134" s="8"/>
      <c r="K134" s="11" t="s">
        <v>22</v>
      </c>
      <c r="L134" s="11" t="s">
        <v>16</v>
      </c>
      <c r="M134" s="17" t="str">
        <f>IF(C134="","",IF(K134="Please select answer","Answer Q¤ in column K",IF(L134="Select year","Select year in column L",IF(AND(C134&lt;&gt;"",K134="Yes",L134&gt;=YEAR($P$18),L134&lt;=YEAR('Data validation'!$L$4)),"Yes","No"))))</f>
        <v/>
      </c>
      <c r="N134" s="25"/>
      <c r="O134" s="26"/>
      <c r="P134" s="25"/>
      <c r="Q134" s="26"/>
      <c r="R134" s="25"/>
      <c r="S134" s="26"/>
      <c r="T134" s="25"/>
      <c r="U134" s="26"/>
      <c r="V134" s="25"/>
      <c r="W134" s="26"/>
      <c r="X134" s="25"/>
      <c r="Y134" s="26"/>
      <c r="Z134" s="25"/>
      <c r="AA134" s="26"/>
    </row>
    <row r="135" spans="2:27" x14ac:dyDescent="0.3">
      <c r="B135" s="16">
        <v>117</v>
      </c>
      <c r="C135" s="8"/>
      <c r="D135" s="8"/>
      <c r="E135" s="8"/>
      <c r="F135" s="8"/>
      <c r="G135" s="8"/>
      <c r="H135" s="8"/>
      <c r="I135" s="8"/>
      <c r="J135" s="8"/>
      <c r="K135" s="11" t="s">
        <v>22</v>
      </c>
      <c r="L135" s="11" t="s">
        <v>16</v>
      </c>
      <c r="M135" s="17" t="str">
        <f>IF(C135="","",IF(K135="Please select answer","Answer Q¤ in column K",IF(L135="Select year","Select year in column L",IF(AND(C135&lt;&gt;"",K135="Yes",L135&gt;=YEAR($P$18),L135&lt;=YEAR('Data validation'!$L$4)),"Yes","No"))))</f>
        <v/>
      </c>
      <c r="N135" s="25"/>
      <c r="O135" s="26"/>
      <c r="P135" s="25"/>
      <c r="Q135" s="26"/>
      <c r="R135" s="25"/>
      <c r="S135" s="26"/>
      <c r="T135" s="25"/>
      <c r="U135" s="26"/>
      <c r="V135" s="25"/>
      <c r="W135" s="26"/>
      <c r="X135" s="25"/>
      <c r="Y135" s="26"/>
      <c r="Z135" s="25"/>
      <c r="AA135" s="26"/>
    </row>
    <row r="136" spans="2:27" x14ac:dyDescent="0.3">
      <c r="B136" s="16">
        <v>118</v>
      </c>
      <c r="C136" s="8"/>
      <c r="D136" s="8"/>
      <c r="E136" s="8"/>
      <c r="F136" s="8"/>
      <c r="G136" s="8"/>
      <c r="H136" s="8"/>
      <c r="I136" s="8"/>
      <c r="J136" s="8"/>
      <c r="K136" s="11" t="s">
        <v>22</v>
      </c>
      <c r="L136" s="11" t="s">
        <v>16</v>
      </c>
      <c r="M136" s="17" t="str">
        <f>IF(C136="","",IF(K136="Please select answer","Answer Q¤ in column K",IF(L136="Select year","Select year in column L",IF(AND(C136&lt;&gt;"",K136="Yes",L136&gt;=YEAR($P$18),L136&lt;=YEAR('Data validation'!$L$4)),"Yes","No"))))</f>
        <v/>
      </c>
      <c r="N136" s="25"/>
      <c r="O136" s="26"/>
      <c r="P136" s="25"/>
      <c r="Q136" s="26"/>
      <c r="R136" s="25"/>
      <c r="S136" s="26"/>
      <c r="T136" s="25"/>
      <c r="U136" s="26"/>
      <c r="V136" s="25"/>
      <c r="W136" s="26"/>
      <c r="X136" s="25"/>
      <c r="Y136" s="26"/>
      <c r="Z136" s="25"/>
      <c r="AA136" s="26"/>
    </row>
    <row r="137" spans="2:27" x14ac:dyDescent="0.3">
      <c r="B137" s="16">
        <v>119</v>
      </c>
      <c r="C137" s="8"/>
      <c r="D137" s="8"/>
      <c r="E137" s="8"/>
      <c r="F137" s="8"/>
      <c r="G137" s="8"/>
      <c r="H137" s="8"/>
      <c r="I137" s="8"/>
      <c r="J137" s="8"/>
      <c r="K137" s="11" t="s">
        <v>22</v>
      </c>
      <c r="L137" s="11" t="s">
        <v>16</v>
      </c>
      <c r="M137" s="17" t="str">
        <f>IF(C137="","",IF(K137="Please select answer","Answer Q¤ in column K",IF(L137="Select year","Select year in column L",IF(AND(C137&lt;&gt;"",K137="Yes",L137&gt;=YEAR($P$18),L137&lt;=YEAR('Data validation'!$L$4)),"Yes","No"))))</f>
        <v/>
      </c>
      <c r="N137" s="25"/>
      <c r="O137" s="26"/>
      <c r="P137" s="25"/>
      <c r="Q137" s="26"/>
      <c r="R137" s="25"/>
      <c r="S137" s="26"/>
      <c r="T137" s="25"/>
      <c r="U137" s="26"/>
      <c r="V137" s="25"/>
      <c r="W137" s="26"/>
      <c r="X137" s="25"/>
      <c r="Y137" s="26"/>
      <c r="Z137" s="25"/>
      <c r="AA137" s="26"/>
    </row>
    <row r="138" spans="2:27" x14ac:dyDescent="0.3">
      <c r="B138" s="16">
        <v>120</v>
      </c>
      <c r="C138" s="8"/>
      <c r="D138" s="8"/>
      <c r="E138" s="8"/>
      <c r="F138" s="8"/>
      <c r="G138" s="8"/>
      <c r="H138" s="8"/>
      <c r="I138" s="8"/>
      <c r="J138" s="8"/>
      <c r="K138" s="11" t="s">
        <v>22</v>
      </c>
      <c r="L138" s="11" t="s">
        <v>16</v>
      </c>
      <c r="M138" s="17" t="str">
        <f>IF(C138="","",IF(K138="Please select answer","Answer Q¤ in column K",IF(L138="Select year","Select year in column L",IF(AND(C138&lt;&gt;"",K138="Yes",L138&gt;=YEAR($P$18),L138&lt;=YEAR('Data validation'!$L$4)),"Yes","No"))))</f>
        <v/>
      </c>
      <c r="N138" s="25"/>
      <c r="O138" s="26"/>
      <c r="P138" s="25"/>
      <c r="Q138" s="26"/>
      <c r="R138" s="25"/>
      <c r="S138" s="26"/>
      <c r="T138" s="25"/>
      <c r="U138" s="26"/>
      <c r="V138" s="25"/>
      <c r="W138" s="26"/>
      <c r="X138" s="25"/>
      <c r="Y138" s="26"/>
      <c r="Z138" s="25"/>
      <c r="AA138" s="26"/>
    </row>
    <row r="139" spans="2:27" x14ac:dyDescent="0.3">
      <c r="B139" s="16">
        <v>121</v>
      </c>
      <c r="C139" s="8"/>
      <c r="D139" s="8"/>
      <c r="E139" s="8"/>
      <c r="F139" s="8"/>
      <c r="G139" s="8"/>
      <c r="H139" s="8"/>
      <c r="I139" s="8"/>
      <c r="J139" s="8"/>
      <c r="K139" s="11" t="s">
        <v>22</v>
      </c>
      <c r="L139" s="11" t="s">
        <v>16</v>
      </c>
      <c r="M139" s="17" t="str">
        <f>IF(C139="","",IF(K139="Please select answer","Answer Q¤ in column K",IF(L139="Select year","Select year in column L",IF(AND(C139&lt;&gt;"",K139="Yes",L139&gt;=YEAR($P$18),L139&lt;=YEAR('Data validation'!$L$4)),"Yes","No"))))</f>
        <v/>
      </c>
      <c r="N139" s="25"/>
      <c r="O139" s="26"/>
      <c r="P139" s="25"/>
      <c r="Q139" s="26"/>
      <c r="R139" s="25"/>
      <c r="S139" s="26"/>
      <c r="T139" s="25"/>
      <c r="U139" s="26"/>
      <c r="V139" s="25"/>
      <c r="W139" s="26"/>
      <c r="X139" s="25"/>
      <c r="Y139" s="26"/>
      <c r="Z139" s="25"/>
      <c r="AA139" s="26"/>
    </row>
    <row r="140" spans="2:27" x14ac:dyDescent="0.3">
      <c r="B140" s="16">
        <v>122</v>
      </c>
      <c r="C140" s="8"/>
      <c r="D140" s="8"/>
      <c r="E140" s="8"/>
      <c r="F140" s="8"/>
      <c r="G140" s="8"/>
      <c r="H140" s="8"/>
      <c r="I140" s="8"/>
      <c r="J140" s="8"/>
      <c r="K140" s="11" t="s">
        <v>22</v>
      </c>
      <c r="L140" s="11" t="s">
        <v>16</v>
      </c>
      <c r="M140" s="17" t="str">
        <f>IF(C140="","",IF(K140="Please select answer","Answer Q¤ in column K",IF(L140="Select year","Select year in column L",IF(AND(C140&lt;&gt;"",K140="Yes",L140&gt;=YEAR($P$18),L140&lt;=YEAR('Data validation'!$L$4)),"Yes","No"))))</f>
        <v/>
      </c>
      <c r="N140" s="25"/>
      <c r="O140" s="26"/>
      <c r="P140" s="25"/>
      <c r="Q140" s="26"/>
      <c r="R140" s="25"/>
      <c r="S140" s="26"/>
      <c r="T140" s="25"/>
      <c r="U140" s="26"/>
      <c r="V140" s="25"/>
      <c r="W140" s="26"/>
      <c r="X140" s="25"/>
      <c r="Y140" s="26"/>
      <c r="Z140" s="25"/>
      <c r="AA140" s="26"/>
    </row>
    <row r="141" spans="2:27" x14ac:dyDescent="0.3">
      <c r="B141" s="16">
        <v>123</v>
      </c>
      <c r="C141" s="8"/>
      <c r="D141" s="8"/>
      <c r="E141" s="8"/>
      <c r="F141" s="8"/>
      <c r="G141" s="8"/>
      <c r="H141" s="8"/>
      <c r="I141" s="8"/>
      <c r="J141" s="8"/>
      <c r="K141" s="11" t="s">
        <v>22</v>
      </c>
      <c r="L141" s="11" t="s">
        <v>16</v>
      </c>
      <c r="M141" s="17" t="str">
        <f>IF(C141="","",IF(K141="Please select answer","Answer Q¤ in column K",IF(L141="Select year","Select year in column L",IF(AND(C141&lt;&gt;"",K141="Yes",L141&gt;=YEAR($P$18),L141&lt;=YEAR('Data validation'!$L$4)),"Yes","No"))))</f>
        <v/>
      </c>
      <c r="N141" s="25"/>
      <c r="O141" s="26"/>
      <c r="P141" s="25"/>
      <c r="Q141" s="26"/>
      <c r="R141" s="25"/>
      <c r="S141" s="26"/>
      <c r="T141" s="25"/>
      <c r="U141" s="26"/>
      <c r="V141" s="25"/>
      <c r="W141" s="26"/>
      <c r="X141" s="25"/>
      <c r="Y141" s="26"/>
      <c r="Z141" s="25"/>
      <c r="AA141" s="26"/>
    </row>
    <row r="142" spans="2:27" x14ac:dyDescent="0.3">
      <c r="B142" s="16">
        <v>124</v>
      </c>
      <c r="C142" s="8"/>
      <c r="D142" s="8"/>
      <c r="E142" s="8"/>
      <c r="F142" s="8"/>
      <c r="G142" s="8"/>
      <c r="H142" s="8"/>
      <c r="I142" s="8"/>
      <c r="J142" s="8"/>
      <c r="K142" s="11" t="s">
        <v>22</v>
      </c>
      <c r="L142" s="11" t="s">
        <v>16</v>
      </c>
      <c r="M142" s="17" t="str">
        <f>IF(C142="","",IF(K142="Please select answer","Answer Q¤ in column K",IF(L142="Select year","Select year in column L",IF(AND(C142&lt;&gt;"",K142="Yes",L142&gt;=YEAR($P$18),L142&lt;=YEAR('Data validation'!$L$4)),"Yes","No"))))</f>
        <v/>
      </c>
      <c r="N142" s="25"/>
      <c r="O142" s="26"/>
      <c r="P142" s="25"/>
      <c r="Q142" s="26"/>
      <c r="R142" s="25"/>
      <c r="S142" s="26"/>
      <c r="T142" s="25"/>
      <c r="U142" s="26"/>
      <c r="V142" s="25"/>
      <c r="W142" s="26"/>
      <c r="X142" s="25"/>
      <c r="Y142" s="26"/>
      <c r="Z142" s="25"/>
      <c r="AA142" s="26"/>
    </row>
    <row r="143" spans="2:27" x14ac:dyDescent="0.3">
      <c r="B143" s="16">
        <v>125</v>
      </c>
      <c r="C143" s="8"/>
      <c r="D143" s="8"/>
      <c r="E143" s="8"/>
      <c r="F143" s="8"/>
      <c r="G143" s="8"/>
      <c r="H143" s="8"/>
      <c r="I143" s="8"/>
      <c r="J143" s="8"/>
      <c r="K143" s="11" t="s">
        <v>22</v>
      </c>
      <c r="L143" s="11" t="s">
        <v>16</v>
      </c>
      <c r="M143" s="17" t="str">
        <f>IF(C143="","",IF(K143="Please select answer","Answer Q¤ in column K",IF(L143="Select year","Select year in column L",IF(AND(C143&lt;&gt;"",K143="Yes",L143&gt;=YEAR($P$18),L143&lt;=YEAR('Data validation'!$L$4)),"Yes","No"))))</f>
        <v/>
      </c>
      <c r="N143" s="25"/>
      <c r="O143" s="26"/>
      <c r="P143" s="25"/>
      <c r="Q143" s="26"/>
      <c r="R143" s="25"/>
      <c r="S143" s="26"/>
      <c r="T143" s="25"/>
      <c r="U143" s="26"/>
      <c r="V143" s="25"/>
      <c r="W143" s="26"/>
      <c r="X143" s="25"/>
      <c r="Y143" s="26"/>
      <c r="Z143" s="25"/>
      <c r="AA143" s="26"/>
    </row>
    <row r="144" spans="2:27" x14ac:dyDescent="0.3">
      <c r="B144" s="16">
        <v>126</v>
      </c>
      <c r="C144" s="8"/>
      <c r="D144" s="8"/>
      <c r="E144" s="8"/>
      <c r="F144" s="8"/>
      <c r="G144" s="8"/>
      <c r="H144" s="8"/>
      <c r="I144" s="8"/>
      <c r="J144" s="8"/>
      <c r="K144" s="11" t="s">
        <v>22</v>
      </c>
      <c r="L144" s="11" t="s">
        <v>16</v>
      </c>
      <c r="M144" s="17" t="str">
        <f>IF(C144="","",IF(K144="Please select answer","Answer Q¤ in column K",IF(L144="Select year","Select year in column L",IF(AND(C144&lt;&gt;"",K144="Yes",L144&gt;=YEAR($P$18),L144&lt;=YEAR('Data validation'!$L$4)),"Yes","No"))))</f>
        <v/>
      </c>
      <c r="N144" s="25"/>
      <c r="O144" s="26"/>
      <c r="P144" s="25"/>
      <c r="Q144" s="26"/>
      <c r="R144" s="25"/>
      <c r="S144" s="26"/>
      <c r="T144" s="25"/>
      <c r="U144" s="26"/>
      <c r="V144" s="25"/>
      <c r="W144" s="26"/>
      <c r="X144" s="25"/>
      <c r="Y144" s="26"/>
      <c r="Z144" s="25"/>
      <c r="AA144" s="26"/>
    </row>
    <row r="145" spans="2:27" x14ac:dyDescent="0.3">
      <c r="B145" s="16">
        <v>127</v>
      </c>
      <c r="C145" s="8"/>
      <c r="D145" s="8"/>
      <c r="E145" s="8"/>
      <c r="F145" s="8"/>
      <c r="G145" s="8"/>
      <c r="H145" s="8"/>
      <c r="I145" s="8"/>
      <c r="J145" s="8"/>
      <c r="K145" s="11" t="s">
        <v>22</v>
      </c>
      <c r="L145" s="11" t="s">
        <v>16</v>
      </c>
      <c r="M145" s="17" t="str">
        <f>IF(C145="","",IF(K145="Please select answer","Answer Q¤ in column K",IF(L145="Select year","Select year in column L",IF(AND(C145&lt;&gt;"",K145="Yes",L145&gt;=YEAR($P$18),L145&lt;=YEAR('Data validation'!$L$4)),"Yes","No"))))</f>
        <v/>
      </c>
      <c r="N145" s="25"/>
      <c r="O145" s="26"/>
      <c r="P145" s="25"/>
      <c r="Q145" s="26"/>
      <c r="R145" s="25"/>
      <c r="S145" s="26"/>
      <c r="T145" s="25"/>
      <c r="U145" s="26"/>
      <c r="V145" s="25"/>
      <c r="W145" s="26"/>
      <c r="X145" s="25"/>
      <c r="Y145" s="26"/>
      <c r="Z145" s="25"/>
      <c r="AA145" s="26"/>
    </row>
    <row r="146" spans="2:27" x14ac:dyDescent="0.3">
      <c r="B146" s="16">
        <v>128</v>
      </c>
      <c r="C146" s="8"/>
      <c r="D146" s="8"/>
      <c r="E146" s="8"/>
      <c r="F146" s="8"/>
      <c r="G146" s="8"/>
      <c r="H146" s="8"/>
      <c r="I146" s="8"/>
      <c r="J146" s="8"/>
      <c r="K146" s="11" t="s">
        <v>22</v>
      </c>
      <c r="L146" s="11" t="s">
        <v>16</v>
      </c>
      <c r="M146" s="17" t="str">
        <f>IF(C146="","",IF(K146="Please select answer","Answer Q¤ in column K",IF(L146="Select year","Select year in column L",IF(AND(C146&lt;&gt;"",K146="Yes",L146&gt;=YEAR($P$18),L146&lt;=YEAR('Data validation'!$L$4)),"Yes","No"))))</f>
        <v/>
      </c>
      <c r="N146" s="25"/>
      <c r="O146" s="26"/>
      <c r="P146" s="25"/>
      <c r="Q146" s="26"/>
      <c r="R146" s="25"/>
      <c r="S146" s="26"/>
      <c r="T146" s="25"/>
      <c r="U146" s="26"/>
      <c r="V146" s="25"/>
      <c r="W146" s="26"/>
      <c r="X146" s="25"/>
      <c r="Y146" s="26"/>
      <c r="Z146" s="25"/>
      <c r="AA146" s="26"/>
    </row>
    <row r="147" spans="2:27" x14ac:dyDescent="0.3">
      <c r="B147" s="16">
        <v>129</v>
      </c>
      <c r="C147" s="8"/>
      <c r="D147" s="8"/>
      <c r="E147" s="8"/>
      <c r="F147" s="8"/>
      <c r="G147" s="8"/>
      <c r="H147" s="8"/>
      <c r="I147" s="8"/>
      <c r="J147" s="8"/>
      <c r="K147" s="11" t="s">
        <v>22</v>
      </c>
      <c r="L147" s="11" t="s">
        <v>16</v>
      </c>
      <c r="M147" s="17" t="str">
        <f>IF(C147="","",IF(K147="Please select answer","Answer Q¤ in column K",IF(L147="Select year","Select year in column L",IF(AND(C147&lt;&gt;"",K147="Yes",L147&gt;=YEAR($P$18),L147&lt;=YEAR('Data validation'!$L$4)),"Yes","No"))))</f>
        <v/>
      </c>
      <c r="N147" s="25"/>
      <c r="O147" s="26"/>
      <c r="P147" s="25"/>
      <c r="Q147" s="26"/>
      <c r="R147" s="25"/>
      <c r="S147" s="26"/>
      <c r="T147" s="25"/>
      <c r="U147" s="26"/>
      <c r="V147" s="25"/>
      <c r="W147" s="26"/>
      <c r="X147" s="25"/>
      <c r="Y147" s="26"/>
      <c r="Z147" s="25"/>
      <c r="AA147" s="26"/>
    </row>
    <row r="148" spans="2:27" x14ac:dyDescent="0.3">
      <c r="B148" s="16">
        <v>130</v>
      </c>
      <c r="C148" s="8"/>
      <c r="D148" s="8"/>
      <c r="E148" s="8"/>
      <c r="F148" s="8"/>
      <c r="G148" s="8"/>
      <c r="H148" s="8"/>
      <c r="I148" s="8"/>
      <c r="J148" s="8"/>
      <c r="K148" s="11" t="s">
        <v>22</v>
      </c>
      <c r="L148" s="11" t="s">
        <v>16</v>
      </c>
      <c r="M148" s="17" t="str">
        <f>IF(C148="","",IF(K148="Please select answer","Answer Q¤ in column K",IF(L148="Select year","Select year in column L",IF(AND(C148&lt;&gt;"",K148="Yes",L148&gt;=YEAR($P$18),L148&lt;=YEAR('Data validation'!$L$4)),"Yes","No"))))</f>
        <v/>
      </c>
      <c r="N148" s="25"/>
      <c r="O148" s="26"/>
      <c r="P148" s="25"/>
      <c r="Q148" s="26"/>
      <c r="R148" s="25"/>
      <c r="S148" s="26"/>
      <c r="T148" s="25"/>
      <c r="U148" s="26"/>
      <c r="V148" s="25"/>
      <c r="W148" s="26"/>
      <c r="X148" s="25"/>
      <c r="Y148" s="26"/>
      <c r="Z148" s="25"/>
      <c r="AA148" s="26"/>
    </row>
    <row r="149" spans="2:27" x14ac:dyDescent="0.3">
      <c r="B149" s="16">
        <v>131</v>
      </c>
      <c r="C149" s="8"/>
      <c r="D149" s="8"/>
      <c r="E149" s="8"/>
      <c r="F149" s="8"/>
      <c r="G149" s="8"/>
      <c r="H149" s="8"/>
      <c r="I149" s="8"/>
      <c r="J149" s="8"/>
      <c r="K149" s="11" t="s">
        <v>22</v>
      </c>
      <c r="L149" s="11" t="s">
        <v>16</v>
      </c>
      <c r="M149" s="17" t="str">
        <f>IF(C149="","",IF(K149="Please select answer","Answer Q¤ in column K",IF(L149="Select year","Select year in column L",IF(AND(C149&lt;&gt;"",K149="Yes",L149&gt;=YEAR($P$18),L149&lt;=YEAR('Data validation'!$L$4)),"Yes","No"))))</f>
        <v/>
      </c>
      <c r="N149" s="25"/>
      <c r="O149" s="26"/>
      <c r="P149" s="25"/>
      <c r="Q149" s="26"/>
      <c r="R149" s="25"/>
      <c r="S149" s="26"/>
      <c r="T149" s="25"/>
      <c r="U149" s="26"/>
      <c r="V149" s="25"/>
      <c r="W149" s="26"/>
      <c r="X149" s="25"/>
      <c r="Y149" s="26"/>
      <c r="Z149" s="25"/>
      <c r="AA149" s="26"/>
    </row>
    <row r="150" spans="2:27" x14ac:dyDescent="0.3">
      <c r="B150" s="16">
        <v>132</v>
      </c>
      <c r="C150" s="8"/>
      <c r="D150" s="8"/>
      <c r="E150" s="8"/>
      <c r="F150" s="8"/>
      <c r="G150" s="8"/>
      <c r="H150" s="8"/>
      <c r="I150" s="8"/>
      <c r="J150" s="8"/>
      <c r="K150" s="11" t="s">
        <v>22</v>
      </c>
      <c r="L150" s="11" t="s">
        <v>16</v>
      </c>
      <c r="M150" s="17" t="str">
        <f>IF(C150="","",IF(K150="Please select answer","Answer Q¤ in column K",IF(L150="Select year","Select year in column L",IF(AND(C150&lt;&gt;"",K150="Yes",L150&gt;=YEAR($P$18),L150&lt;=YEAR('Data validation'!$L$4)),"Yes","No"))))</f>
        <v/>
      </c>
      <c r="N150" s="25"/>
      <c r="O150" s="26"/>
      <c r="P150" s="25"/>
      <c r="Q150" s="26"/>
      <c r="R150" s="25"/>
      <c r="S150" s="26"/>
      <c r="T150" s="25"/>
      <c r="U150" s="26"/>
      <c r="V150" s="25"/>
      <c r="W150" s="26"/>
      <c r="X150" s="25"/>
      <c r="Y150" s="26"/>
      <c r="Z150" s="25"/>
      <c r="AA150" s="26"/>
    </row>
    <row r="151" spans="2:27" x14ac:dyDescent="0.3">
      <c r="B151" s="16">
        <v>133</v>
      </c>
      <c r="C151" s="8"/>
      <c r="D151" s="8"/>
      <c r="E151" s="8"/>
      <c r="F151" s="8"/>
      <c r="G151" s="8"/>
      <c r="H151" s="8"/>
      <c r="I151" s="8"/>
      <c r="J151" s="8"/>
      <c r="K151" s="11" t="s">
        <v>22</v>
      </c>
      <c r="L151" s="11" t="s">
        <v>16</v>
      </c>
      <c r="M151" s="17" t="str">
        <f>IF(C151="","",IF(K151="Please select answer","Answer Q¤ in column K",IF(L151="Select year","Select year in column L",IF(AND(C151&lt;&gt;"",K151="Yes",L151&gt;=YEAR($P$18),L151&lt;=YEAR('Data validation'!$L$4)),"Yes","No"))))</f>
        <v/>
      </c>
      <c r="N151" s="25"/>
      <c r="O151" s="26"/>
      <c r="P151" s="25"/>
      <c r="Q151" s="26"/>
      <c r="R151" s="25"/>
      <c r="S151" s="26"/>
      <c r="T151" s="25"/>
      <c r="U151" s="26"/>
      <c r="V151" s="25"/>
      <c r="W151" s="26"/>
      <c r="X151" s="25"/>
      <c r="Y151" s="26"/>
      <c r="Z151" s="25"/>
      <c r="AA151" s="26"/>
    </row>
    <row r="152" spans="2:27" x14ac:dyDescent="0.3">
      <c r="B152" s="16">
        <v>134</v>
      </c>
      <c r="C152" s="8"/>
      <c r="D152" s="8"/>
      <c r="E152" s="8"/>
      <c r="F152" s="8"/>
      <c r="G152" s="8"/>
      <c r="H152" s="8"/>
      <c r="I152" s="8"/>
      <c r="J152" s="8"/>
      <c r="K152" s="11" t="s">
        <v>22</v>
      </c>
      <c r="L152" s="11" t="s">
        <v>16</v>
      </c>
      <c r="M152" s="17" t="str">
        <f>IF(C152="","",IF(K152="Please select answer","Answer Q¤ in column K",IF(L152="Select year","Select year in column L",IF(AND(C152&lt;&gt;"",K152="Yes",L152&gt;=YEAR($P$18),L152&lt;=YEAR('Data validation'!$L$4)),"Yes","No"))))</f>
        <v/>
      </c>
      <c r="N152" s="25"/>
      <c r="O152" s="26"/>
      <c r="P152" s="25"/>
      <c r="Q152" s="26"/>
      <c r="R152" s="25"/>
      <c r="S152" s="26"/>
      <c r="T152" s="25"/>
      <c r="U152" s="26"/>
      <c r="V152" s="25"/>
      <c r="W152" s="26"/>
      <c r="X152" s="25"/>
      <c r="Y152" s="26"/>
      <c r="Z152" s="25"/>
      <c r="AA152" s="26"/>
    </row>
    <row r="153" spans="2:27" x14ac:dyDescent="0.3">
      <c r="B153" s="16">
        <v>135</v>
      </c>
      <c r="C153" s="8"/>
      <c r="D153" s="8"/>
      <c r="E153" s="8"/>
      <c r="F153" s="8"/>
      <c r="G153" s="8"/>
      <c r="H153" s="8"/>
      <c r="I153" s="8"/>
      <c r="J153" s="8"/>
      <c r="K153" s="11" t="s">
        <v>22</v>
      </c>
      <c r="L153" s="11" t="s">
        <v>16</v>
      </c>
      <c r="M153" s="17" t="str">
        <f>IF(C153="","",IF(K153="Please select answer","Answer Q¤ in column K",IF(L153="Select year","Select year in column L",IF(AND(C153&lt;&gt;"",K153="Yes",L153&gt;=YEAR($P$18),L153&lt;=YEAR('Data validation'!$L$4)),"Yes","No"))))</f>
        <v/>
      </c>
      <c r="N153" s="25"/>
      <c r="O153" s="26"/>
      <c r="P153" s="25"/>
      <c r="Q153" s="26"/>
      <c r="R153" s="25"/>
      <c r="S153" s="26"/>
      <c r="T153" s="25"/>
      <c r="U153" s="26"/>
      <c r="V153" s="25"/>
      <c r="W153" s="26"/>
      <c r="X153" s="25"/>
      <c r="Y153" s="26"/>
      <c r="Z153" s="25"/>
      <c r="AA153" s="26"/>
    </row>
    <row r="154" spans="2:27" x14ac:dyDescent="0.3">
      <c r="B154" s="16">
        <v>136</v>
      </c>
      <c r="C154" s="8"/>
      <c r="D154" s="8"/>
      <c r="E154" s="8"/>
      <c r="F154" s="8"/>
      <c r="G154" s="8"/>
      <c r="H154" s="8"/>
      <c r="I154" s="8"/>
      <c r="J154" s="8"/>
      <c r="K154" s="11" t="s">
        <v>22</v>
      </c>
      <c r="L154" s="11" t="s">
        <v>16</v>
      </c>
      <c r="M154" s="17" t="str">
        <f>IF(C154="","",IF(K154="Please select answer","Answer Q¤ in column K",IF(L154="Select year","Select year in column L",IF(AND(C154&lt;&gt;"",K154="Yes",L154&gt;=YEAR($P$18),L154&lt;=YEAR('Data validation'!$L$4)),"Yes","No"))))</f>
        <v/>
      </c>
      <c r="N154" s="25"/>
      <c r="O154" s="26"/>
      <c r="P154" s="25"/>
      <c r="Q154" s="26"/>
      <c r="R154" s="25"/>
      <c r="S154" s="26"/>
      <c r="T154" s="25"/>
      <c r="U154" s="26"/>
      <c r="V154" s="25"/>
      <c r="W154" s="26"/>
      <c r="X154" s="25"/>
      <c r="Y154" s="26"/>
      <c r="Z154" s="25"/>
      <c r="AA154" s="26"/>
    </row>
    <row r="155" spans="2:27" x14ac:dyDescent="0.3">
      <c r="B155" s="16">
        <v>137</v>
      </c>
      <c r="C155" s="8"/>
      <c r="D155" s="8"/>
      <c r="E155" s="8"/>
      <c r="F155" s="8"/>
      <c r="G155" s="8"/>
      <c r="H155" s="8"/>
      <c r="I155" s="8"/>
      <c r="J155" s="8"/>
      <c r="K155" s="11" t="s">
        <v>22</v>
      </c>
      <c r="L155" s="11" t="s">
        <v>16</v>
      </c>
      <c r="M155" s="17" t="str">
        <f>IF(C155="","",IF(K155="Please select answer","Answer Q¤ in column K",IF(L155="Select year","Select year in column L",IF(AND(C155&lt;&gt;"",K155="Yes",L155&gt;=YEAR($P$18),L155&lt;=YEAR('Data validation'!$L$4)),"Yes","No"))))</f>
        <v/>
      </c>
      <c r="N155" s="25"/>
      <c r="O155" s="26"/>
      <c r="P155" s="25"/>
      <c r="Q155" s="26"/>
      <c r="R155" s="25"/>
      <c r="S155" s="26"/>
      <c r="T155" s="25"/>
      <c r="U155" s="26"/>
      <c r="V155" s="25"/>
      <c r="W155" s="26"/>
      <c r="X155" s="25"/>
      <c r="Y155" s="26"/>
      <c r="Z155" s="25"/>
      <c r="AA155" s="26"/>
    </row>
    <row r="156" spans="2:27" x14ac:dyDescent="0.3">
      <c r="B156" s="16">
        <v>138</v>
      </c>
      <c r="C156" s="8"/>
      <c r="D156" s="8"/>
      <c r="E156" s="8"/>
      <c r="F156" s="8"/>
      <c r="G156" s="8"/>
      <c r="H156" s="8"/>
      <c r="I156" s="8"/>
      <c r="J156" s="8"/>
      <c r="K156" s="11" t="s">
        <v>22</v>
      </c>
      <c r="L156" s="11" t="s">
        <v>16</v>
      </c>
      <c r="M156" s="17" t="str">
        <f>IF(C156="","",IF(K156="Please select answer","Answer Q¤ in column K",IF(L156="Select year","Select year in column L",IF(AND(C156&lt;&gt;"",K156="Yes",L156&gt;=YEAR($P$18),L156&lt;=YEAR('Data validation'!$L$4)),"Yes","No"))))</f>
        <v/>
      </c>
      <c r="N156" s="25"/>
      <c r="O156" s="26"/>
      <c r="P156" s="25"/>
      <c r="Q156" s="26"/>
      <c r="R156" s="25"/>
      <c r="S156" s="26"/>
      <c r="T156" s="25"/>
      <c r="U156" s="26"/>
      <c r="V156" s="25"/>
      <c r="W156" s="26"/>
      <c r="X156" s="25"/>
      <c r="Y156" s="26"/>
      <c r="Z156" s="25"/>
      <c r="AA156" s="26"/>
    </row>
    <row r="157" spans="2:27" x14ac:dyDescent="0.3">
      <c r="B157" s="16">
        <v>139</v>
      </c>
      <c r="C157" s="8"/>
      <c r="D157" s="8"/>
      <c r="E157" s="8"/>
      <c r="F157" s="8"/>
      <c r="G157" s="8"/>
      <c r="H157" s="8"/>
      <c r="I157" s="8"/>
      <c r="J157" s="8"/>
      <c r="K157" s="11" t="s">
        <v>22</v>
      </c>
      <c r="L157" s="11" t="s">
        <v>16</v>
      </c>
      <c r="M157" s="17" t="str">
        <f>IF(C157="","",IF(K157="Please select answer","Answer Q¤ in column K",IF(L157="Select year","Select year in column L",IF(AND(C157&lt;&gt;"",K157="Yes",L157&gt;=YEAR($P$18),L157&lt;=YEAR('Data validation'!$L$4)),"Yes","No"))))</f>
        <v/>
      </c>
      <c r="N157" s="25"/>
      <c r="O157" s="26"/>
      <c r="P157" s="25"/>
      <c r="Q157" s="26"/>
      <c r="R157" s="25"/>
      <c r="S157" s="26"/>
      <c r="T157" s="25"/>
      <c r="U157" s="26"/>
      <c r="V157" s="25"/>
      <c r="W157" s="26"/>
      <c r="X157" s="25"/>
      <c r="Y157" s="26"/>
      <c r="Z157" s="25"/>
      <c r="AA157" s="26"/>
    </row>
    <row r="158" spans="2:27" x14ac:dyDescent="0.3">
      <c r="B158" s="16">
        <v>140</v>
      </c>
      <c r="C158" s="8"/>
      <c r="D158" s="8"/>
      <c r="E158" s="8"/>
      <c r="F158" s="8"/>
      <c r="G158" s="8"/>
      <c r="H158" s="8"/>
      <c r="I158" s="8"/>
      <c r="J158" s="8"/>
      <c r="K158" s="11" t="s">
        <v>22</v>
      </c>
      <c r="L158" s="11" t="s">
        <v>16</v>
      </c>
      <c r="M158" s="17" t="str">
        <f>IF(C158="","",IF(K158="Please select answer","Answer Q¤ in column K",IF(L158="Select year","Select year in column L",IF(AND(C158&lt;&gt;"",K158="Yes",L158&gt;=YEAR($P$18),L158&lt;=YEAR('Data validation'!$L$4)),"Yes","No"))))</f>
        <v/>
      </c>
      <c r="N158" s="25"/>
      <c r="O158" s="26"/>
      <c r="P158" s="25"/>
      <c r="Q158" s="26"/>
      <c r="R158" s="25"/>
      <c r="S158" s="26"/>
      <c r="T158" s="25"/>
      <c r="U158" s="26"/>
      <c r="V158" s="25"/>
      <c r="W158" s="26"/>
      <c r="X158" s="25"/>
      <c r="Y158" s="26"/>
      <c r="Z158" s="25"/>
      <c r="AA158" s="26"/>
    </row>
    <row r="159" spans="2:27" x14ac:dyDescent="0.3">
      <c r="B159" s="16">
        <v>141</v>
      </c>
      <c r="C159" s="8"/>
      <c r="D159" s="8"/>
      <c r="E159" s="8"/>
      <c r="F159" s="8"/>
      <c r="G159" s="8"/>
      <c r="H159" s="8"/>
      <c r="I159" s="8"/>
      <c r="J159" s="8"/>
      <c r="K159" s="11" t="s">
        <v>22</v>
      </c>
      <c r="L159" s="11" t="s">
        <v>16</v>
      </c>
      <c r="M159" s="17" t="str">
        <f>IF(C159="","",IF(K159="Please select answer","Answer Q¤ in column K",IF(L159="Select year","Select year in column L",IF(AND(C159&lt;&gt;"",K159="Yes",L159&gt;=YEAR($P$18),L159&lt;=YEAR('Data validation'!$L$4)),"Yes","No"))))</f>
        <v/>
      </c>
      <c r="N159" s="25"/>
      <c r="O159" s="26"/>
      <c r="P159" s="25"/>
      <c r="Q159" s="26"/>
      <c r="R159" s="25"/>
      <c r="S159" s="26"/>
      <c r="T159" s="25"/>
      <c r="U159" s="26"/>
      <c r="V159" s="25"/>
      <c r="W159" s="26"/>
      <c r="X159" s="25"/>
      <c r="Y159" s="26"/>
      <c r="Z159" s="25"/>
      <c r="AA159" s="26"/>
    </row>
    <row r="160" spans="2:27" x14ac:dyDescent="0.3">
      <c r="B160" s="16">
        <v>142</v>
      </c>
      <c r="C160" s="8"/>
      <c r="D160" s="8"/>
      <c r="E160" s="8"/>
      <c r="F160" s="8"/>
      <c r="G160" s="8"/>
      <c r="H160" s="8"/>
      <c r="I160" s="8"/>
      <c r="J160" s="8"/>
      <c r="K160" s="11" t="s">
        <v>22</v>
      </c>
      <c r="L160" s="11" t="s">
        <v>16</v>
      </c>
      <c r="M160" s="17" t="str">
        <f>IF(C160="","",IF(K160="Please select answer","Answer Q¤ in column K",IF(L160="Select year","Select year in column L",IF(AND(C160&lt;&gt;"",K160="Yes",L160&gt;=YEAR($P$18),L160&lt;=YEAR('Data validation'!$L$4)),"Yes","No"))))</f>
        <v/>
      </c>
      <c r="N160" s="25"/>
      <c r="O160" s="26"/>
      <c r="P160" s="25"/>
      <c r="Q160" s="26"/>
      <c r="R160" s="25"/>
      <c r="S160" s="26"/>
      <c r="T160" s="25"/>
      <c r="U160" s="26"/>
      <c r="V160" s="25"/>
      <c r="W160" s="26"/>
      <c r="X160" s="25"/>
      <c r="Y160" s="26"/>
      <c r="Z160" s="25"/>
      <c r="AA160" s="26"/>
    </row>
    <row r="161" spans="2:27" x14ac:dyDescent="0.3">
      <c r="B161" s="16">
        <v>143</v>
      </c>
      <c r="C161" s="8"/>
      <c r="D161" s="8"/>
      <c r="E161" s="8"/>
      <c r="F161" s="8"/>
      <c r="G161" s="8"/>
      <c r="H161" s="8"/>
      <c r="I161" s="8"/>
      <c r="J161" s="8"/>
      <c r="K161" s="11" t="s">
        <v>22</v>
      </c>
      <c r="L161" s="11" t="s">
        <v>16</v>
      </c>
      <c r="M161" s="17" t="str">
        <f>IF(C161="","",IF(K161="Please select answer","Answer Q¤ in column K",IF(L161="Select year","Select year in column L",IF(AND(C161&lt;&gt;"",K161="Yes",L161&gt;=YEAR($P$18),L161&lt;=YEAR('Data validation'!$L$4)),"Yes","No"))))</f>
        <v/>
      </c>
      <c r="N161" s="25"/>
      <c r="O161" s="26"/>
      <c r="P161" s="25"/>
      <c r="Q161" s="26"/>
      <c r="R161" s="25"/>
      <c r="S161" s="26"/>
      <c r="T161" s="25"/>
      <c r="U161" s="26"/>
      <c r="V161" s="25"/>
      <c r="W161" s="26"/>
      <c r="X161" s="25"/>
      <c r="Y161" s="26"/>
      <c r="Z161" s="25"/>
      <c r="AA161" s="26"/>
    </row>
    <row r="162" spans="2:27" x14ac:dyDescent="0.3">
      <c r="B162" s="16">
        <v>144</v>
      </c>
      <c r="C162" s="8"/>
      <c r="D162" s="8"/>
      <c r="E162" s="8"/>
      <c r="F162" s="8"/>
      <c r="G162" s="8"/>
      <c r="H162" s="8"/>
      <c r="I162" s="8"/>
      <c r="J162" s="8"/>
      <c r="K162" s="11" t="s">
        <v>22</v>
      </c>
      <c r="L162" s="11" t="s">
        <v>16</v>
      </c>
      <c r="M162" s="17" t="str">
        <f>IF(C162="","",IF(K162="Please select answer","Answer Q¤ in column K",IF(L162="Select year","Select year in column L",IF(AND(C162&lt;&gt;"",K162="Yes",L162&gt;=YEAR($P$18),L162&lt;=YEAR('Data validation'!$L$4)),"Yes","No"))))</f>
        <v/>
      </c>
      <c r="N162" s="25"/>
      <c r="O162" s="26"/>
      <c r="P162" s="25"/>
      <c r="Q162" s="26"/>
      <c r="R162" s="25"/>
      <c r="S162" s="26"/>
      <c r="T162" s="25"/>
      <c r="U162" s="26"/>
      <c r="V162" s="25"/>
      <c r="W162" s="26"/>
      <c r="X162" s="25"/>
      <c r="Y162" s="26"/>
      <c r="Z162" s="25"/>
      <c r="AA162" s="26"/>
    </row>
    <row r="163" spans="2:27" x14ac:dyDescent="0.3">
      <c r="B163" s="16">
        <v>145</v>
      </c>
      <c r="C163" s="8"/>
      <c r="D163" s="8"/>
      <c r="E163" s="8"/>
      <c r="F163" s="8"/>
      <c r="G163" s="8"/>
      <c r="H163" s="8"/>
      <c r="I163" s="8"/>
      <c r="J163" s="8"/>
      <c r="K163" s="11" t="s">
        <v>22</v>
      </c>
      <c r="L163" s="11" t="s">
        <v>16</v>
      </c>
      <c r="M163" s="17" t="str">
        <f>IF(C163="","",IF(K163="Please select answer","Answer Q¤ in column K",IF(L163="Select year","Select year in column L",IF(AND(C163&lt;&gt;"",K163="Yes",L163&gt;=YEAR($P$18),L163&lt;=YEAR('Data validation'!$L$4)),"Yes","No"))))</f>
        <v/>
      </c>
      <c r="N163" s="25"/>
      <c r="O163" s="26"/>
      <c r="P163" s="25"/>
      <c r="Q163" s="26"/>
      <c r="R163" s="25"/>
      <c r="S163" s="26"/>
      <c r="T163" s="25"/>
      <c r="U163" s="26"/>
      <c r="V163" s="25"/>
      <c r="W163" s="26"/>
      <c r="X163" s="25"/>
      <c r="Y163" s="26"/>
      <c r="Z163" s="25"/>
      <c r="AA163" s="26"/>
    </row>
    <row r="164" spans="2:27" x14ac:dyDescent="0.3">
      <c r="B164" s="16">
        <v>146</v>
      </c>
      <c r="C164" s="8"/>
      <c r="D164" s="8"/>
      <c r="E164" s="8"/>
      <c r="F164" s="8"/>
      <c r="G164" s="8"/>
      <c r="H164" s="8"/>
      <c r="I164" s="8"/>
      <c r="J164" s="8"/>
      <c r="K164" s="11" t="s">
        <v>22</v>
      </c>
      <c r="L164" s="11" t="s">
        <v>16</v>
      </c>
      <c r="M164" s="17" t="str">
        <f>IF(C164="","",IF(K164="Please select answer","Answer Q¤ in column K",IF(L164="Select year","Select year in column L",IF(AND(C164&lt;&gt;"",K164="Yes",L164&gt;=YEAR($P$18),L164&lt;=YEAR('Data validation'!$L$4)),"Yes","No"))))</f>
        <v/>
      </c>
      <c r="N164" s="25"/>
      <c r="O164" s="26"/>
      <c r="P164" s="25"/>
      <c r="Q164" s="26"/>
      <c r="R164" s="25"/>
      <c r="S164" s="26"/>
      <c r="T164" s="25"/>
      <c r="U164" s="26"/>
      <c r="V164" s="25"/>
      <c r="W164" s="26"/>
      <c r="X164" s="25"/>
      <c r="Y164" s="26"/>
      <c r="Z164" s="25"/>
      <c r="AA164" s="26"/>
    </row>
    <row r="165" spans="2:27" x14ac:dyDescent="0.3">
      <c r="B165" s="16">
        <v>147</v>
      </c>
      <c r="C165" s="8"/>
      <c r="D165" s="8"/>
      <c r="E165" s="8"/>
      <c r="F165" s="8"/>
      <c r="G165" s="8"/>
      <c r="H165" s="8"/>
      <c r="I165" s="8"/>
      <c r="J165" s="8"/>
      <c r="K165" s="11" t="s">
        <v>22</v>
      </c>
      <c r="L165" s="11" t="s">
        <v>16</v>
      </c>
      <c r="M165" s="17" t="str">
        <f>IF(C165="","",IF(K165="Please select answer","Answer Q¤ in column K",IF(L165="Select year","Select year in column L",IF(AND(C165&lt;&gt;"",K165="Yes",L165&gt;=YEAR($P$18),L165&lt;=YEAR('Data validation'!$L$4)),"Yes","No"))))</f>
        <v/>
      </c>
      <c r="N165" s="25"/>
      <c r="O165" s="26"/>
      <c r="P165" s="25"/>
      <c r="Q165" s="26"/>
      <c r="R165" s="25"/>
      <c r="S165" s="26"/>
      <c r="T165" s="25"/>
      <c r="U165" s="26"/>
      <c r="V165" s="25"/>
      <c r="W165" s="26"/>
      <c r="X165" s="25"/>
      <c r="Y165" s="26"/>
      <c r="Z165" s="25"/>
      <c r="AA165" s="26"/>
    </row>
    <row r="166" spans="2:27" x14ac:dyDescent="0.3">
      <c r="B166" s="16">
        <v>148</v>
      </c>
      <c r="C166" s="8"/>
      <c r="D166" s="8"/>
      <c r="E166" s="8"/>
      <c r="F166" s="8"/>
      <c r="G166" s="8"/>
      <c r="H166" s="8"/>
      <c r="I166" s="8"/>
      <c r="J166" s="8"/>
      <c r="K166" s="11" t="s">
        <v>22</v>
      </c>
      <c r="L166" s="11" t="s">
        <v>16</v>
      </c>
      <c r="M166" s="17" t="str">
        <f>IF(C166="","",IF(K166="Please select answer","Answer Q¤ in column K",IF(L166="Select year","Select year in column L",IF(AND(C166&lt;&gt;"",K166="Yes",L166&gt;=YEAR($P$18),L166&lt;=YEAR('Data validation'!$L$4)),"Yes","No"))))</f>
        <v/>
      </c>
      <c r="N166" s="25"/>
      <c r="O166" s="26"/>
      <c r="P166" s="25"/>
      <c r="Q166" s="26"/>
      <c r="R166" s="25"/>
      <c r="S166" s="26"/>
      <c r="T166" s="25"/>
      <c r="U166" s="26"/>
      <c r="V166" s="25"/>
      <c r="W166" s="26"/>
      <c r="X166" s="25"/>
      <c r="Y166" s="26"/>
      <c r="Z166" s="25"/>
      <c r="AA166" s="26"/>
    </row>
    <row r="167" spans="2:27" x14ac:dyDescent="0.3">
      <c r="B167" s="16">
        <v>149</v>
      </c>
      <c r="C167" s="8"/>
      <c r="D167" s="8"/>
      <c r="E167" s="8"/>
      <c r="F167" s="8"/>
      <c r="G167" s="8"/>
      <c r="H167" s="8"/>
      <c r="I167" s="8"/>
      <c r="J167" s="8"/>
      <c r="K167" s="11" t="s">
        <v>22</v>
      </c>
      <c r="L167" s="11" t="s">
        <v>16</v>
      </c>
      <c r="M167" s="17" t="str">
        <f>IF(C167="","",IF(K167="Please select answer","Answer Q¤ in column K",IF(L167="Select year","Select year in column L",IF(AND(C167&lt;&gt;"",K167="Yes",L167&gt;=YEAR($P$18),L167&lt;=YEAR('Data validation'!$L$4)),"Yes","No"))))</f>
        <v/>
      </c>
      <c r="N167" s="25"/>
      <c r="O167" s="26"/>
      <c r="P167" s="25"/>
      <c r="Q167" s="26"/>
      <c r="R167" s="25"/>
      <c r="S167" s="26"/>
      <c r="T167" s="25"/>
      <c r="U167" s="26"/>
      <c r="V167" s="25"/>
      <c r="W167" s="26"/>
      <c r="X167" s="25"/>
      <c r="Y167" s="26"/>
      <c r="Z167" s="25"/>
      <c r="AA167" s="26"/>
    </row>
    <row r="168" spans="2:27" x14ac:dyDescent="0.3">
      <c r="B168" s="16">
        <v>150</v>
      </c>
      <c r="C168" s="8"/>
      <c r="D168" s="8"/>
      <c r="E168" s="8"/>
      <c r="F168" s="8"/>
      <c r="G168" s="8"/>
      <c r="H168" s="8"/>
      <c r="I168" s="8"/>
      <c r="J168" s="8"/>
      <c r="K168" s="11" t="s">
        <v>22</v>
      </c>
      <c r="L168" s="11" t="s">
        <v>16</v>
      </c>
      <c r="M168" s="17" t="str">
        <f>IF(C168="","",IF(K168="Please select answer","Answer Q¤ in column K",IF(L168="Select year","Select year in column L",IF(AND(C168&lt;&gt;"",K168="Yes",L168&gt;=YEAR($P$18),L168&lt;=YEAR('Data validation'!$L$4)),"Yes","No"))))</f>
        <v/>
      </c>
      <c r="N168" s="25"/>
      <c r="O168" s="26"/>
      <c r="P168" s="25"/>
      <c r="Q168" s="26"/>
      <c r="R168" s="25"/>
      <c r="S168" s="26"/>
      <c r="T168" s="25"/>
      <c r="U168" s="26"/>
      <c r="V168" s="25"/>
      <c r="W168" s="26"/>
      <c r="X168" s="25"/>
      <c r="Y168" s="26"/>
      <c r="Z168" s="25"/>
      <c r="AA168" s="26"/>
    </row>
  </sheetData>
  <sheetProtection algorithmName="SHA-512" hashValue="dla8wFr92H15dN3ziOJrZdVL/jQROJNpJWXEMB9MKvKt+P+SbcndR//cKjnxq4R0JWvKoWIDZcMCl0FuPk6pkA==" saltValue="w7L6bf5PGECk6BHdSKpAKw==" spinCount="100000" sheet="1" objects="1" scenarios="1" selectLockedCells="1"/>
  <mergeCells count="1077">
    <mergeCell ref="C6:D6"/>
    <mergeCell ref="C7:D7"/>
    <mergeCell ref="C9:D9"/>
    <mergeCell ref="C8:D8"/>
    <mergeCell ref="C14:D14"/>
    <mergeCell ref="C15:D15"/>
    <mergeCell ref="E6:G15"/>
    <mergeCell ref="T17:U17"/>
    <mergeCell ref="R17:S17"/>
    <mergeCell ref="P17:Q17"/>
    <mergeCell ref="N17:O17"/>
    <mergeCell ref="N13:AA16"/>
    <mergeCell ref="L17:L18"/>
    <mergeCell ref="J17:J18"/>
    <mergeCell ref="E17:E18"/>
    <mergeCell ref="F17:F18"/>
    <mergeCell ref="G17:G18"/>
    <mergeCell ref="H17:H18"/>
    <mergeCell ref="Z17:AA17"/>
    <mergeCell ref="X17:Y17"/>
    <mergeCell ref="V17:W17"/>
    <mergeCell ref="I17:I18"/>
    <mergeCell ref="B17:B18"/>
    <mergeCell ref="C17:C18"/>
    <mergeCell ref="D17:D18"/>
    <mergeCell ref="N32:O32"/>
    <mergeCell ref="N33:O33"/>
    <mergeCell ref="N34:O34"/>
    <mergeCell ref="N35:O35"/>
    <mergeCell ref="N36:O36"/>
    <mergeCell ref="N27:O27"/>
    <mergeCell ref="N28:O28"/>
    <mergeCell ref="N29:O29"/>
    <mergeCell ref="N30:O30"/>
    <mergeCell ref="N31:O31"/>
    <mergeCell ref="N22:O22"/>
    <mergeCell ref="N23:O23"/>
    <mergeCell ref="N24:O24"/>
    <mergeCell ref="N25:O25"/>
    <mergeCell ref="N26:O26"/>
    <mergeCell ref="K17:K18"/>
    <mergeCell ref="M17:M18"/>
    <mergeCell ref="N19:O19"/>
    <mergeCell ref="N20:O20"/>
    <mergeCell ref="N21:O21"/>
    <mergeCell ref="N52:O52"/>
    <mergeCell ref="N53:O53"/>
    <mergeCell ref="N54:O54"/>
    <mergeCell ref="N55:O55"/>
    <mergeCell ref="N56:O56"/>
    <mergeCell ref="N47:O47"/>
    <mergeCell ref="N48:O48"/>
    <mergeCell ref="N49:O49"/>
    <mergeCell ref="N50:O50"/>
    <mergeCell ref="N51:O51"/>
    <mergeCell ref="N42:O42"/>
    <mergeCell ref="N43:O43"/>
    <mergeCell ref="N44:O44"/>
    <mergeCell ref="N45:O45"/>
    <mergeCell ref="N46:O46"/>
    <mergeCell ref="N37:O37"/>
    <mergeCell ref="N38:O38"/>
    <mergeCell ref="N39:O39"/>
    <mergeCell ref="N40:O40"/>
    <mergeCell ref="N41:O41"/>
    <mergeCell ref="N72:O72"/>
    <mergeCell ref="N73:O73"/>
    <mergeCell ref="N74:O74"/>
    <mergeCell ref="N75:O75"/>
    <mergeCell ref="N76:O76"/>
    <mergeCell ref="N67:O67"/>
    <mergeCell ref="N68:O68"/>
    <mergeCell ref="N69:O69"/>
    <mergeCell ref="N70:O70"/>
    <mergeCell ref="N71:O71"/>
    <mergeCell ref="N62:O62"/>
    <mergeCell ref="N63:O63"/>
    <mergeCell ref="N64:O64"/>
    <mergeCell ref="N65:O65"/>
    <mergeCell ref="N66:O66"/>
    <mergeCell ref="N57:O57"/>
    <mergeCell ref="N58:O58"/>
    <mergeCell ref="N59:O59"/>
    <mergeCell ref="N60:O60"/>
    <mergeCell ref="N61:O61"/>
    <mergeCell ref="N92:O92"/>
    <mergeCell ref="N93:O93"/>
    <mergeCell ref="N94:O94"/>
    <mergeCell ref="N95:O95"/>
    <mergeCell ref="N96:O96"/>
    <mergeCell ref="N87:O87"/>
    <mergeCell ref="N88:O88"/>
    <mergeCell ref="N89:O89"/>
    <mergeCell ref="N90:O90"/>
    <mergeCell ref="N91:O91"/>
    <mergeCell ref="N82:O82"/>
    <mergeCell ref="N83:O83"/>
    <mergeCell ref="N84:O84"/>
    <mergeCell ref="N85:O85"/>
    <mergeCell ref="N86:O86"/>
    <mergeCell ref="N77:O77"/>
    <mergeCell ref="N78:O78"/>
    <mergeCell ref="N79:O79"/>
    <mergeCell ref="N80:O80"/>
    <mergeCell ref="N81:O81"/>
    <mergeCell ref="N112:O112"/>
    <mergeCell ref="N113:O113"/>
    <mergeCell ref="N114:O114"/>
    <mergeCell ref="N115:O115"/>
    <mergeCell ref="N116:O116"/>
    <mergeCell ref="N107:O107"/>
    <mergeCell ref="N108:O108"/>
    <mergeCell ref="N109:O109"/>
    <mergeCell ref="N110:O110"/>
    <mergeCell ref="N111:O111"/>
    <mergeCell ref="N102:O102"/>
    <mergeCell ref="N103:O103"/>
    <mergeCell ref="N104:O104"/>
    <mergeCell ref="N105:O105"/>
    <mergeCell ref="N106:O106"/>
    <mergeCell ref="N97:O97"/>
    <mergeCell ref="N98:O98"/>
    <mergeCell ref="N99:O99"/>
    <mergeCell ref="N100:O100"/>
    <mergeCell ref="N101:O101"/>
    <mergeCell ref="N135:O135"/>
    <mergeCell ref="N136:O136"/>
    <mergeCell ref="N127:O127"/>
    <mergeCell ref="N128:O128"/>
    <mergeCell ref="N129:O129"/>
    <mergeCell ref="N130:O130"/>
    <mergeCell ref="N131:O131"/>
    <mergeCell ref="N122:O122"/>
    <mergeCell ref="N123:O123"/>
    <mergeCell ref="N124:O124"/>
    <mergeCell ref="N125:O125"/>
    <mergeCell ref="N126:O126"/>
    <mergeCell ref="N117:O117"/>
    <mergeCell ref="N118:O118"/>
    <mergeCell ref="N119:O119"/>
    <mergeCell ref="N120:O120"/>
    <mergeCell ref="N121:O121"/>
    <mergeCell ref="P19:Q19"/>
    <mergeCell ref="P20:Q20"/>
    <mergeCell ref="P21:Q21"/>
    <mergeCell ref="P22:Q22"/>
    <mergeCell ref="P23:Q23"/>
    <mergeCell ref="P24:Q24"/>
    <mergeCell ref="P25:Q25"/>
    <mergeCell ref="P26:Q26"/>
    <mergeCell ref="P27:Q27"/>
    <mergeCell ref="P28:Q28"/>
    <mergeCell ref="P29:Q29"/>
    <mergeCell ref="P30:Q30"/>
    <mergeCell ref="P31:Q31"/>
    <mergeCell ref="P32:Q32"/>
    <mergeCell ref="N162:O162"/>
    <mergeCell ref="N163:O163"/>
    <mergeCell ref="N164:O164"/>
    <mergeCell ref="N157:O157"/>
    <mergeCell ref="N158:O158"/>
    <mergeCell ref="N159:O159"/>
    <mergeCell ref="N160:O160"/>
    <mergeCell ref="N161:O161"/>
    <mergeCell ref="N152:O152"/>
    <mergeCell ref="N153:O153"/>
    <mergeCell ref="N154:O154"/>
    <mergeCell ref="N155:O155"/>
    <mergeCell ref="N156:O156"/>
    <mergeCell ref="N147:O147"/>
    <mergeCell ref="N148:O148"/>
    <mergeCell ref="N149:O149"/>
    <mergeCell ref="N150:O150"/>
    <mergeCell ref="N151:O151"/>
    <mergeCell ref="P43:Q43"/>
    <mergeCell ref="P44:Q44"/>
    <mergeCell ref="P45:Q45"/>
    <mergeCell ref="P46:Q46"/>
    <mergeCell ref="P47:Q47"/>
    <mergeCell ref="P38:Q38"/>
    <mergeCell ref="P39:Q39"/>
    <mergeCell ref="P40:Q40"/>
    <mergeCell ref="P41:Q41"/>
    <mergeCell ref="P42:Q42"/>
    <mergeCell ref="P33:Q33"/>
    <mergeCell ref="P34:Q34"/>
    <mergeCell ref="P35:Q35"/>
    <mergeCell ref="P36:Q36"/>
    <mergeCell ref="P37:Q37"/>
    <mergeCell ref="N167:O167"/>
    <mergeCell ref="N168:O168"/>
    <mergeCell ref="N165:O165"/>
    <mergeCell ref="N166:O166"/>
    <mergeCell ref="N142:O142"/>
    <mergeCell ref="N143:O143"/>
    <mergeCell ref="N144:O144"/>
    <mergeCell ref="N145:O145"/>
    <mergeCell ref="N146:O146"/>
    <mergeCell ref="N137:O137"/>
    <mergeCell ref="N138:O138"/>
    <mergeCell ref="N139:O139"/>
    <mergeCell ref="N140:O140"/>
    <mergeCell ref="N141:O141"/>
    <mergeCell ref="N132:O132"/>
    <mergeCell ref="N133:O133"/>
    <mergeCell ref="N134:O134"/>
    <mergeCell ref="P63:Q63"/>
    <mergeCell ref="P64:Q64"/>
    <mergeCell ref="P65:Q65"/>
    <mergeCell ref="P66:Q66"/>
    <mergeCell ref="P67:Q67"/>
    <mergeCell ref="P58:Q58"/>
    <mergeCell ref="P59:Q59"/>
    <mergeCell ref="P60:Q60"/>
    <mergeCell ref="P61:Q61"/>
    <mergeCell ref="P62:Q62"/>
    <mergeCell ref="P53:Q53"/>
    <mergeCell ref="P54:Q54"/>
    <mergeCell ref="P55:Q55"/>
    <mergeCell ref="P56:Q56"/>
    <mergeCell ref="P57:Q57"/>
    <mergeCell ref="P48:Q48"/>
    <mergeCell ref="P49:Q49"/>
    <mergeCell ref="P50:Q50"/>
    <mergeCell ref="P51:Q51"/>
    <mergeCell ref="P52:Q52"/>
    <mergeCell ref="P83:Q83"/>
    <mergeCell ref="P84:Q84"/>
    <mergeCell ref="P85:Q85"/>
    <mergeCell ref="P86:Q86"/>
    <mergeCell ref="P87:Q87"/>
    <mergeCell ref="P78:Q78"/>
    <mergeCell ref="P79:Q79"/>
    <mergeCell ref="P80:Q80"/>
    <mergeCell ref="P81:Q81"/>
    <mergeCell ref="P82:Q82"/>
    <mergeCell ref="P73:Q73"/>
    <mergeCell ref="P74:Q74"/>
    <mergeCell ref="P75:Q75"/>
    <mergeCell ref="P76:Q76"/>
    <mergeCell ref="P77:Q77"/>
    <mergeCell ref="P68:Q68"/>
    <mergeCell ref="P69:Q69"/>
    <mergeCell ref="P70:Q70"/>
    <mergeCell ref="P71:Q71"/>
    <mergeCell ref="P72:Q72"/>
    <mergeCell ref="P103:Q103"/>
    <mergeCell ref="P104:Q104"/>
    <mergeCell ref="P105:Q105"/>
    <mergeCell ref="P106:Q106"/>
    <mergeCell ref="P107:Q107"/>
    <mergeCell ref="P98:Q98"/>
    <mergeCell ref="P99:Q99"/>
    <mergeCell ref="P100:Q100"/>
    <mergeCell ref="P101:Q101"/>
    <mergeCell ref="P102:Q102"/>
    <mergeCell ref="P93:Q93"/>
    <mergeCell ref="P94:Q94"/>
    <mergeCell ref="P95:Q95"/>
    <mergeCell ref="P96:Q96"/>
    <mergeCell ref="P97:Q97"/>
    <mergeCell ref="P88:Q88"/>
    <mergeCell ref="P89:Q89"/>
    <mergeCell ref="P90:Q90"/>
    <mergeCell ref="P91:Q91"/>
    <mergeCell ref="P92:Q92"/>
    <mergeCell ref="P123:Q123"/>
    <mergeCell ref="P124:Q124"/>
    <mergeCell ref="P125:Q125"/>
    <mergeCell ref="P126:Q126"/>
    <mergeCell ref="P127:Q127"/>
    <mergeCell ref="P118:Q118"/>
    <mergeCell ref="P119:Q119"/>
    <mergeCell ref="P120:Q120"/>
    <mergeCell ref="P121:Q121"/>
    <mergeCell ref="P122:Q122"/>
    <mergeCell ref="P113:Q113"/>
    <mergeCell ref="P114:Q114"/>
    <mergeCell ref="P115:Q115"/>
    <mergeCell ref="P116:Q116"/>
    <mergeCell ref="P117:Q117"/>
    <mergeCell ref="P108:Q108"/>
    <mergeCell ref="P109:Q109"/>
    <mergeCell ref="P110:Q110"/>
    <mergeCell ref="P111:Q111"/>
    <mergeCell ref="P112:Q112"/>
    <mergeCell ref="P143:Q143"/>
    <mergeCell ref="P144:Q144"/>
    <mergeCell ref="P145:Q145"/>
    <mergeCell ref="P146:Q146"/>
    <mergeCell ref="P147:Q147"/>
    <mergeCell ref="P138:Q138"/>
    <mergeCell ref="P139:Q139"/>
    <mergeCell ref="P140:Q140"/>
    <mergeCell ref="P141:Q141"/>
    <mergeCell ref="P142:Q142"/>
    <mergeCell ref="P133:Q133"/>
    <mergeCell ref="P134:Q134"/>
    <mergeCell ref="P135:Q135"/>
    <mergeCell ref="P136:Q136"/>
    <mergeCell ref="P137:Q137"/>
    <mergeCell ref="P128:Q128"/>
    <mergeCell ref="P129:Q129"/>
    <mergeCell ref="P130:Q130"/>
    <mergeCell ref="P131:Q131"/>
    <mergeCell ref="P132:Q132"/>
    <mergeCell ref="P164:Q164"/>
    <mergeCell ref="P165:Q165"/>
    <mergeCell ref="P166:Q166"/>
    <mergeCell ref="P167:Q167"/>
    <mergeCell ref="P158:Q158"/>
    <mergeCell ref="P159:Q159"/>
    <mergeCell ref="P160:Q160"/>
    <mergeCell ref="P161:Q161"/>
    <mergeCell ref="P162:Q162"/>
    <mergeCell ref="P153:Q153"/>
    <mergeCell ref="P154:Q154"/>
    <mergeCell ref="P155:Q155"/>
    <mergeCell ref="P156:Q156"/>
    <mergeCell ref="P157:Q157"/>
    <mergeCell ref="P148:Q148"/>
    <mergeCell ref="P149:Q149"/>
    <mergeCell ref="P150:Q150"/>
    <mergeCell ref="P151:Q151"/>
    <mergeCell ref="P152:Q152"/>
    <mergeCell ref="R44:S44"/>
    <mergeCell ref="R45:S45"/>
    <mergeCell ref="R46:S46"/>
    <mergeCell ref="R47:S47"/>
    <mergeCell ref="R48:S48"/>
    <mergeCell ref="R39:S39"/>
    <mergeCell ref="R40:S40"/>
    <mergeCell ref="R41:S41"/>
    <mergeCell ref="R42:S42"/>
    <mergeCell ref="R43:S43"/>
    <mergeCell ref="R34:S34"/>
    <mergeCell ref="R35:S35"/>
    <mergeCell ref="R36:S36"/>
    <mergeCell ref="R37:S37"/>
    <mergeCell ref="R38:S38"/>
    <mergeCell ref="P168:Q168"/>
    <mergeCell ref="R19:S19"/>
    <mergeCell ref="R20:S20"/>
    <mergeCell ref="R21:S21"/>
    <mergeCell ref="R22:S22"/>
    <mergeCell ref="R23:S23"/>
    <mergeCell ref="R24:S24"/>
    <mergeCell ref="R25:S25"/>
    <mergeCell ref="R26:S26"/>
    <mergeCell ref="R27:S27"/>
    <mergeCell ref="R28:S28"/>
    <mergeCell ref="R29:S29"/>
    <mergeCell ref="R30:S30"/>
    <mergeCell ref="R31:S31"/>
    <mergeCell ref="R32:S32"/>
    <mergeCell ref="R33:S33"/>
    <mergeCell ref="P163:Q163"/>
    <mergeCell ref="R64:S64"/>
    <mergeCell ref="R65:S65"/>
    <mergeCell ref="R66:S66"/>
    <mergeCell ref="R67:S67"/>
    <mergeCell ref="R68:S68"/>
    <mergeCell ref="R59:S59"/>
    <mergeCell ref="R60:S60"/>
    <mergeCell ref="R61:S61"/>
    <mergeCell ref="R62:S62"/>
    <mergeCell ref="R63:S63"/>
    <mergeCell ref="R54:S54"/>
    <mergeCell ref="R55:S55"/>
    <mergeCell ref="R56:S56"/>
    <mergeCell ref="R57:S57"/>
    <mergeCell ref="R58:S58"/>
    <mergeCell ref="R49:S49"/>
    <mergeCell ref="R50:S50"/>
    <mergeCell ref="R51:S51"/>
    <mergeCell ref="R52:S52"/>
    <mergeCell ref="R53:S53"/>
    <mergeCell ref="R84:S84"/>
    <mergeCell ref="R85:S85"/>
    <mergeCell ref="R86:S86"/>
    <mergeCell ref="R87:S87"/>
    <mergeCell ref="R88:S88"/>
    <mergeCell ref="R79:S79"/>
    <mergeCell ref="R80:S80"/>
    <mergeCell ref="R81:S81"/>
    <mergeCell ref="R82:S82"/>
    <mergeCell ref="R83:S83"/>
    <mergeCell ref="R74:S74"/>
    <mergeCell ref="R75:S75"/>
    <mergeCell ref="R76:S76"/>
    <mergeCell ref="R77:S77"/>
    <mergeCell ref="R78:S78"/>
    <mergeCell ref="R69:S69"/>
    <mergeCell ref="R70:S70"/>
    <mergeCell ref="R71:S71"/>
    <mergeCell ref="R72:S72"/>
    <mergeCell ref="R73:S73"/>
    <mergeCell ref="R104:S104"/>
    <mergeCell ref="R105:S105"/>
    <mergeCell ref="R106:S106"/>
    <mergeCell ref="R107:S107"/>
    <mergeCell ref="R108:S108"/>
    <mergeCell ref="R99:S99"/>
    <mergeCell ref="R100:S100"/>
    <mergeCell ref="R101:S101"/>
    <mergeCell ref="R102:S102"/>
    <mergeCell ref="R103:S103"/>
    <mergeCell ref="R94:S94"/>
    <mergeCell ref="R95:S95"/>
    <mergeCell ref="R96:S96"/>
    <mergeCell ref="R97:S97"/>
    <mergeCell ref="R98:S98"/>
    <mergeCell ref="R89:S89"/>
    <mergeCell ref="R90:S90"/>
    <mergeCell ref="R91:S91"/>
    <mergeCell ref="R92:S92"/>
    <mergeCell ref="R93:S93"/>
    <mergeCell ref="R124:S124"/>
    <mergeCell ref="R125:S125"/>
    <mergeCell ref="R126:S126"/>
    <mergeCell ref="R127:S127"/>
    <mergeCell ref="R128:S128"/>
    <mergeCell ref="R119:S119"/>
    <mergeCell ref="R120:S120"/>
    <mergeCell ref="R121:S121"/>
    <mergeCell ref="R122:S122"/>
    <mergeCell ref="R123:S123"/>
    <mergeCell ref="R114:S114"/>
    <mergeCell ref="R115:S115"/>
    <mergeCell ref="R116:S116"/>
    <mergeCell ref="R117:S117"/>
    <mergeCell ref="R118:S118"/>
    <mergeCell ref="R109:S109"/>
    <mergeCell ref="R110:S110"/>
    <mergeCell ref="R111:S111"/>
    <mergeCell ref="R112:S112"/>
    <mergeCell ref="R113:S113"/>
    <mergeCell ref="R146:S146"/>
    <mergeCell ref="R147:S147"/>
    <mergeCell ref="R148:S148"/>
    <mergeCell ref="R139:S139"/>
    <mergeCell ref="R140:S140"/>
    <mergeCell ref="R141:S141"/>
    <mergeCell ref="R142:S142"/>
    <mergeCell ref="R143:S143"/>
    <mergeCell ref="R134:S134"/>
    <mergeCell ref="R135:S135"/>
    <mergeCell ref="R136:S136"/>
    <mergeCell ref="R137:S137"/>
    <mergeCell ref="R138:S138"/>
    <mergeCell ref="R129:S129"/>
    <mergeCell ref="R130:S130"/>
    <mergeCell ref="R131:S131"/>
    <mergeCell ref="R132:S132"/>
    <mergeCell ref="R133:S133"/>
    <mergeCell ref="T24:U24"/>
    <mergeCell ref="T25:U25"/>
    <mergeCell ref="T26:U26"/>
    <mergeCell ref="T27:U27"/>
    <mergeCell ref="T28:U28"/>
    <mergeCell ref="T19:U19"/>
    <mergeCell ref="T20:U20"/>
    <mergeCell ref="T21:U21"/>
    <mergeCell ref="T22:U22"/>
    <mergeCell ref="T23:U23"/>
    <mergeCell ref="R164:S164"/>
    <mergeCell ref="R165:S165"/>
    <mergeCell ref="R166:S166"/>
    <mergeCell ref="R167:S167"/>
    <mergeCell ref="R168:S168"/>
    <mergeCell ref="R159:S159"/>
    <mergeCell ref="R160:S160"/>
    <mergeCell ref="R161:S161"/>
    <mergeCell ref="R162:S162"/>
    <mergeCell ref="R163:S163"/>
    <mergeCell ref="R154:S154"/>
    <mergeCell ref="R155:S155"/>
    <mergeCell ref="R156:S156"/>
    <mergeCell ref="R157:S157"/>
    <mergeCell ref="R158:S158"/>
    <mergeCell ref="R149:S149"/>
    <mergeCell ref="R150:S150"/>
    <mergeCell ref="R151:S151"/>
    <mergeCell ref="R152:S152"/>
    <mergeCell ref="R153:S153"/>
    <mergeCell ref="R144:S144"/>
    <mergeCell ref="R145:S145"/>
    <mergeCell ref="T44:U44"/>
    <mergeCell ref="T45:U45"/>
    <mergeCell ref="T46:U46"/>
    <mergeCell ref="T47:U47"/>
    <mergeCell ref="T48:U48"/>
    <mergeCell ref="T39:U39"/>
    <mergeCell ref="T40:U40"/>
    <mergeCell ref="T41:U41"/>
    <mergeCell ref="T42:U42"/>
    <mergeCell ref="T43:U43"/>
    <mergeCell ref="T34:U34"/>
    <mergeCell ref="T35:U35"/>
    <mergeCell ref="T36:U36"/>
    <mergeCell ref="T37:U37"/>
    <mergeCell ref="T38:U38"/>
    <mergeCell ref="T29:U29"/>
    <mergeCell ref="T30:U30"/>
    <mergeCell ref="T31:U31"/>
    <mergeCell ref="T32:U32"/>
    <mergeCell ref="T33:U33"/>
    <mergeCell ref="T64:U64"/>
    <mergeCell ref="T65:U65"/>
    <mergeCell ref="T66:U66"/>
    <mergeCell ref="T67:U67"/>
    <mergeCell ref="T68:U68"/>
    <mergeCell ref="T59:U59"/>
    <mergeCell ref="T60:U60"/>
    <mergeCell ref="T61:U61"/>
    <mergeCell ref="T62:U62"/>
    <mergeCell ref="T63:U63"/>
    <mergeCell ref="T54:U54"/>
    <mergeCell ref="T55:U55"/>
    <mergeCell ref="T56:U56"/>
    <mergeCell ref="T57:U57"/>
    <mergeCell ref="T58:U58"/>
    <mergeCell ref="T49:U49"/>
    <mergeCell ref="T50:U50"/>
    <mergeCell ref="T51:U51"/>
    <mergeCell ref="T52:U52"/>
    <mergeCell ref="T53:U53"/>
    <mergeCell ref="T84:U84"/>
    <mergeCell ref="T85:U85"/>
    <mergeCell ref="T86:U86"/>
    <mergeCell ref="T87:U87"/>
    <mergeCell ref="T88:U88"/>
    <mergeCell ref="T79:U79"/>
    <mergeCell ref="T80:U80"/>
    <mergeCell ref="T81:U81"/>
    <mergeCell ref="T82:U82"/>
    <mergeCell ref="T83:U83"/>
    <mergeCell ref="T74:U74"/>
    <mergeCell ref="T75:U75"/>
    <mergeCell ref="T76:U76"/>
    <mergeCell ref="T77:U77"/>
    <mergeCell ref="T78:U78"/>
    <mergeCell ref="T69:U69"/>
    <mergeCell ref="T70:U70"/>
    <mergeCell ref="T71:U71"/>
    <mergeCell ref="T72:U72"/>
    <mergeCell ref="T73:U73"/>
    <mergeCell ref="T104:U104"/>
    <mergeCell ref="T105:U105"/>
    <mergeCell ref="T106:U106"/>
    <mergeCell ref="T107:U107"/>
    <mergeCell ref="T108:U108"/>
    <mergeCell ref="T99:U99"/>
    <mergeCell ref="T100:U100"/>
    <mergeCell ref="T101:U101"/>
    <mergeCell ref="T102:U102"/>
    <mergeCell ref="T103:U103"/>
    <mergeCell ref="T94:U94"/>
    <mergeCell ref="T95:U95"/>
    <mergeCell ref="T96:U96"/>
    <mergeCell ref="T97:U97"/>
    <mergeCell ref="T98:U98"/>
    <mergeCell ref="T89:U89"/>
    <mergeCell ref="T90:U90"/>
    <mergeCell ref="T91:U91"/>
    <mergeCell ref="T92:U92"/>
    <mergeCell ref="T93:U93"/>
    <mergeCell ref="T124:U124"/>
    <mergeCell ref="T125:U125"/>
    <mergeCell ref="T126:U126"/>
    <mergeCell ref="T127:U127"/>
    <mergeCell ref="T128:U128"/>
    <mergeCell ref="T119:U119"/>
    <mergeCell ref="T120:U120"/>
    <mergeCell ref="T121:U121"/>
    <mergeCell ref="T122:U122"/>
    <mergeCell ref="T123:U123"/>
    <mergeCell ref="T114:U114"/>
    <mergeCell ref="T115:U115"/>
    <mergeCell ref="T116:U116"/>
    <mergeCell ref="T117:U117"/>
    <mergeCell ref="T118:U118"/>
    <mergeCell ref="T109:U109"/>
    <mergeCell ref="T110:U110"/>
    <mergeCell ref="T111:U111"/>
    <mergeCell ref="T112:U112"/>
    <mergeCell ref="T113:U113"/>
    <mergeCell ref="T146:U146"/>
    <mergeCell ref="T147:U147"/>
    <mergeCell ref="T148:U148"/>
    <mergeCell ref="T139:U139"/>
    <mergeCell ref="T140:U140"/>
    <mergeCell ref="T141:U141"/>
    <mergeCell ref="T142:U142"/>
    <mergeCell ref="T143:U143"/>
    <mergeCell ref="T134:U134"/>
    <mergeCell ref="T135:U135"/>
    <mergeCell ref="T136:U136"/>
    <mergeCell ref="T137:U137"/>
    <mergeCell ref="T138:U138"/>
    <mergeCell ref="T129:U129"/>
    <mergeCell ref="T130:U130"/>
    <mergeCell ref="T131:U131"/>
    <mergeCell ref="T132:U132"/>
    <mergeCell ref="T133:U133"/>
    <mergeCell ref="V24:W24"/>
    <mergeCell ref="V25:W25"/>
    <mergeCell ref="V26:W26"/>
    <mergeCell ref="V27:W27"/>
    <mergeCell ref="V28:W28"/>
    <mergeCell ref="V19:W19"/>
    <mergeCell ref="V20:W20"/>
    <mergeCell ref="V21:W21"/>
    <mergeCell ref="V22:W22"/>
    <mergeCell ref="V23:W23"/>
    <mergeCell ref="T164:U164"/>
    <mergeCell ref="T165:U165"/>
    <mergeCell ref="T166:U166"/>
    <mergeCell ref="T167:U167"/>
    <mergeCell ref="T168:U168"/>
    <mergeCell ref="T159:U159"/>
    <mergeCell ref="T160:U160"/>
    <mergeCell ref="T161:U161"/>
    <mergeCell ref="T162:U162"/>
    <mergeCell ref="T163:U163"/>
    <mergeCell ref="T154:U154"/>
    <mergeCell ref="T155:U155"/>
    <mergeCell ref="T156:U156"/>
    <mergeCell ref="T157:U157"/>
    <mergeCell ref="T158:U158"/>
    <mergeCell ref="T149:U149"/>
    <mergeCell ref="T150:U150"/>
    <mergeCell ref="T151:U151"/>
    <mergeCell ref="T152:U152"/>
    <mergeCell ref="T153:U153"/>
    <mergeCell ref="T144:U144"/>
    <mergeCell ref="T145:U145"/>
    <mergeCell ref="V44:W44"/>
    <mergeCell ref="V45:W45"/>
    <mergeCell ref="V46:W46"/>
    <mergeCell ref="V47:W47"/>
    <mergeCell ref="V48:W48"/>
    <mergeCell ref="V39:W39"/>
    <mergeCell ref="V40:W40"/>
    <mergeCell ref="V41:W41"/>
    <mergeCell ref="V42:W42"/>
    <mergeCell ref="V43:W43"/>
    <mergeCell ref="V34:W34"/>
    <mergeCell ref="V35:W35"/>
    <mergeCell ref="V36:W36"/>
    <mergeCell ref="V37:W37"/>
    <mergeCell ref="V38:W38"/>
    <mergeCell ref="V29:W29"/>
    <mergeCell ref="V30:W30"/>
    <mergeCell ref="V31:W31"/>
    <mergeCell ref="V32:W32"/>
    <mergeCell ref="V33:W33"/>
    <mergeCell ref="V64:W64"/>
    <mergeCell ref="V65:W65"/>
    <mergeCell ref="V66:W66"/>
    <mergeCell ref="V67:W67"/>
    <mergeCell ref="V68:W68"/>
    <mergeCell ref="V59:W59"/>
    <mergeCell ref="V60:W60"/>
    <mergeCell ref="V61:W61"/>
    <mergeCell ref="V62:W62"/>
    <mergeCell ref="V63:W63"/>
    <mergeCell ref="V54:W54"/>
    <mergeCell ref="V55:W55"/>
    <mergeCell ref="V56:W56"/>
    <mergeCell ref="V57:W57"/>
    <mergeCell ref="V58:W58"/>
    <mergeCell ref="V49:W49"/>
    <mergeCell ref="V50:W50"/>
    <mergeCell ref="V51:W51"/>
    <mergeCell ref="V52:W52"/>
    <mergeCell ref="V53:W53"/>
    <mergeCell ref="V84:W84"/>
    <mergeCell ref="V85:W85"/>
    <mergeCell ref="V86:W86"/>
    <mergeCell ref="V87:W87"/>
    <mergeCell ref="V88:W88"/>
    <mergeCell ref="V79:W79"/>
    <mergeCell ref="V80:W80"/>
    <mergeCell ref="V81:W81"/>
    <mergeCell ref="V82:W82"/>
    <mergeCell ref="V83:W83"/>
    <mergeCell ref="V74:W74"/>
    <mergeCell ref="V75:W75"/>
    <mergeCell ref="V76:W76"/>
    <mergeCell ref="V77:W77"/>
    <mergeCell ref="V78:W78"/>
    <mergeCell ref="V69:W69"/>
    <mergeCell ref="V70:W70"/>
    <mergeCell ref="V71:W71"/>
    <mergeCell ref="V72:W72"/>
    <mergeCell ref="V73:W73"/>
    <mergeCell ref="V104:W104"/>
    <mergeCell ref="V105:W105"/>
    <mergeCell ref="V106:W106"/>
    <mergeCell ref="V107:W107"/>
    <mergeCell ref="V108:W108"/>
    <mergeCell ref="V99:W99"/>
    <mergeCell ref="V100:W100"/>
    <mergeCell ref="V101:W101"/>
    <mergeCell ref="V102:W102"/>
    <mergeCell ref="V103:W103"/>
    <mergeCell ref="V94:W94"/>
    <mergeCell ref="V95:W95"/>
    <mergeCell ref="V96:W96"/>
    <mergeCell ref="V97:W97"/>
    <mergeCell ref="V98:W98"/>
    <mergeCell ref="V89:W89"/>
    <mergeCell ref="V90:W90"/>
    <mergeCell ref="V91:W91"/>
    <mergeCell ref="V92:W92"/>
    <mergeCell ref="V93:W93"/>
    <mergeCell ref="V124:W124"/>
    <mergeCell ref="V125:W125"/>
    <mergeCell ref="V126:W126"/>
    <mergeCell ref="V127:W127"/>
    <mergeCell ref="V128:W128"/>
    <mergeCell ref="V119:W119"/>
    <mergeCell ref="V120:W120"/>
    <mergeCell ref="V121:W121"/>
    <mergeCell ref="V122:W122"/>
    <mergeCell ref="V123:W123"/>
    <mergeCell ref="V114:W114"/>
    <mergeCell ref="V115:W115"/>
    <mergeCell ref="V116:W116"/>
    <mergeCell ref="V117:W117"/>
    <mergeCell ref="V118:W118"/>
    <mergeCell ref="V109:W109"/>
    <mergeCell ref="V110:W110"/>
    <mergeCell ref="V111:W111"/>
    <mergeCell ref="V112:W112"/>
    <mergeCell ref="V113:W113"/>
    <mergeCell ref="V146:W146"/>
    <mergeCell ref="V147:W147"/>
    <mergeCell ref="V148:W148"/>
    <mergeCell ref="V139:W139"/>
    <mergeCell ref="V140:W140"/>
    <mergeCell ref="V141:W141"/>
    <mergeCell ref="V142:W142"/>
    <mergeCell ref="V143:W143"/>
    <mergeCell ref="V134:W134"/>
    <mergeCell ref="V135:W135"/>
    <mergeCell ref="V136:W136"/>
    <mergeCell ref="V137:W137"/>
    <mergeCell ref="V138:W138"/>
    <mergeCell ref="V129:W129"/>
    <mergeCell ref="V130:W130"/>
    <mergeCell ref="V131:W131"/>
    <mergeCell ref="V132:W132"/>
    <mergeCell ref="V133:W133"/>
    <mergeCell ref="X24:Y24"/>
    <mergeCell ref="X25:Y25"/>
    <mergeCell ref="X26:Y26"/>
    <mergeCell ref="X27:Y27"/>
    <mergeCell ref="X28:Y28"/>
    <mergeCell ref="X19:Y19"/>
    <mergeCell ref="X20:Y20"/>
    <mergeCell ref="X21:Y21"/>
    <mergeCell ref="X22:Y22"/>
    <mergeCell ref="X23:Y23"/>
    <mergeCell ref="V164:W164"/>
    <mergeCell ref="V165:W165"/>
    <mergeCell ref="V166:W166"/>
    <mergeCell ref="V167:W167"/>
    <mergeCell ref="V168:W168"/>
    <mergeCell ref="V159:W159"/>
    <mergeCell ref="V160:W160"/>
    <mergeCell ref="V161:W161"/>
    <mergeCell ref="V162:W162"/>
    <mergeCell ref="V163:W163"/>
    <mergeCell ref="V154:W154"/>
    <mergeCell ref="V155:W155"/>
    <mergeCell ref="V156:W156"/>
    <mergeCell ref="V157:W157"/>
    <mergeCell ref="V158:W158"/>
    <mergeCell ref="V149:W149"/>
    <mergeCell ref="V150:W150"/>
    <mergeCell ref="V151:W151"/>
    <mergeCell ref="V152:W152"/>
    <mergeCell ref="V153:W153"/>
    <mergeCell ref="V144:W144"/>
    <mergeCell ref="V145:W145"/>
    <mergeCell ref="X44:Y44"/>
    <mergeCell ref="X45:Y45"/>
    <mergeCell ref="X46:Y46"/>
    <mergeCell ref="X47:Y47"/>
    <mergeCell ref="X48:Y48"/>
    <mergeCell ref="X39:Y39"/>
    <mergeCell ref="X40:Y40"/>
    <mergeCell ref="X41:Y41"/>
    <mergeCell ref="X42:Y42"/>
    <mergeCell ref="X43:Y43"/>
    <mergeCell ref="X34:Y34"/>
    <mergeCell ref="X35:Y35"/>
    <mergeCell ref="X36:Y36"/>
    <mergeCell ref="X37:Y37"/>
    <mergeCell ref="X38:Y38"/>
    <mergeCell ref="X29:Y29"/>
    <mergeCell ref="X30:Y30"/>
    <mergeCell ref="X31:Y31"/>
    <mergeCell ref="X32:Y32"/>
    <mergeCell ref="X33:Y33"/>
    <mergeCell ref="X64:Y64"/>
    <mergeCell ref="X65:Y65"/>
    <mergeCell ref="X66:Y66"/>
    <mergeCell ref="X67:Y67"/>
    <mergeCell ref="X68:Y68"/>
    <mergeCell ref="X59:Y59"/>
    <mergeCell ref="X60:Y60"/>
    <mergeCell ref="X61:Y61"/>
    <mergeCell ref="X62:Y62"/>
    <mergeCell ref="X63:Y63"/>
    <mergeCell ref="X54:Y54"/>
    <mergeCell ref="X55:Y55"/>
    <mergeCell ref="X56:Y56"/>
    <mergeCell ref="X57:Y57"/>
    <mergeCell ref="X58:Y58"/>
    <mergeCell ref="X49:Y49"/>
    <mergeCell ref="X50:Y50"/>
    <mergeCell ref="X51:Y51"/>
    <mergeCell ref="X52:Y52"/>
    <mergeCell ref="X53:Y53"/>
    <mergeCell ref="X84:Y84"/>
    <mergeCell ref="X85:Y85"/>
    <mergeCell ref="X86:Y86"/>
    <mergeCell ref="X87:Y87"/>
    <mergeCell ref="X88:Y88"/>
    <mergeCell ref="X79:Y79"/>
    <mergeCell ref="X80:Y80"/>
    <mergeCell ref="X81:Y81"/>
    <mergeCell ref="X82:Y82"/>
    <mergeCell ref="X83:Y83"/>
    <mergeCell ref="X74:Y74"/>
    <mergeCell ref="X75:Y75"/>
    <mergeCell ref="X76:Y76"/>
    <mergeCell ref="X77:Y77"/>
    <mergeCell ref="X78:Y78"/>
    <mergeCell ref="X69:Y69"/>
    <mergeCell ref="X70:Y70"/>
    <mergeCell ref="X71:Y71"/>
    <mergeCell ref="X72:Y72"/>
    <mergeCell ref="X73:Y73"/>
    <mergeCell ref="X104:Y104"/>
    <mergeCell ref="X105:Y105"/>
    <mergeCell ref="X106:Y106"/>
    <mergeCell ref="X107:Y107"/>
    <mergeCell ref="X108:Y108"/>
    <mergeCell ref="X99:Y99"/>
    <mergeCell ref="X100:Y100"/>
    <mergeCell ref="X101:Y101"/>
    <mergeCell ref="X102:Y102"/>
    <mergeCell ref="X103:Y103"/>
    <mergeCell ref="X94:Y94"/>
    <mergeCell ref="X95:Y95"/>
    <mergeCell ref="X96:Y96"/>
    <mergeCell ref="X97:Y97"/>
    <mergeCell ref="X98:Y98"/>
    <mergeCell ref="X89:Y89"/>
    <mergeCell ref="X90:Y90"/>
    <mergeCell ref="X91:Y91"/>
    <mergeCell ref="X92:Y92"/>
    <mergeCell ref="X93:Y93"/>
    <mergeCell ref="X124:Y124"/>
    <mergeCell ref="X125:Y125"/>
    <mergeCell ref="X126:Y126"/>
    <mergeCell ref="X127:Y127"/>
    <mergeCell ref="X128:Y128"/>
    <mergeCell ref="X119:Y119"/>
    <mergeCell ref="X120:Y120"/>
    <mergeCell ref="X121:Y121"/>
    <mergeCell ref="X122:Y122"/>
    <mergeCell ref="X123:Y123"/>
    <mergeCell ref="X114:Y114"/>
    <mergeCell ref="X115:Y115"/>
    <mergeCell ref="X116:Y116"/>
    <mergeCell ref="X117:Y117"/>
    <mergeCell ref="X118:Y118"/>
    <mergeCell ref="X109:Y109"/>
    <mergeCell ref="X110:Y110"/>
    <mergeCell ref="X111:Y111"/>
    <mergeCell ref="X112:Y112"/>
    <mergeCell ref="X113:Y113"/>
    <mergeCell ref="X146:Y146"/>
    <mergeCell ref="X147:Y147"/>
    <mergeCell ref="X148:Y148"/>
    <mergeCell ref="X139:Y139"/>
    <mergeCell ref="X140:Y140"/>
    <mergeCell ref="X141:Y141"/>
    <mergeCell ref="X142:Y142"/>
    <mergeCell ref="X143:Y143"/>
    <mergeCell ref="X134:Y134"/>
    <mergeCell ref="X135:Y135"/>
    <mergeCell ref="X136:Y136"/>
    <mergeCell ref="X137:Y137"/>
    <mergeCell ref="X138:Y138"/>
    <mergeCell ref="X129:Y129"/>
    <mergeCell ref="X130:Y130"/>
    <mergeCell ref="X131:Y131"/>
    <mergeCell ref="X132:Y132"/>
    <mergeCell ref="X133:Y133"/>
    <mergeCell ref="Z24:AA24"/>
    <mergeCell ref="Z25:AA25"/>
    <mergeCell ref="Z26:AA26"/>
    <mergeCell ref="Z27:AA27"/>
    <mergeCell ref="Z28:AA28"/>
    <mergeCell ref="Z19:AA19"/>
    <mergeCell ref="Z20:AA20"/>
    <mergeCell ref="Z21:AA21"/>
    <mergeCell ref="Z22:AA22"/>
    <mergeCell ref="Z23:AA23"/>
    <mergeCell ref="X164:Y164"/>
    <mergeCell ref="X165:Y165"/>
    <mergeCell ref="X166:Y166"/>
    <mergeCell ref="X167:Y167"/>
    <mergeCell ref="X168:Y168"/>
    <mergeCell ref="X159:Y159"/>
    <mergeCell ref="X160:Y160"/>
    <mergeCell ref="X161:Y161"/>
    <mergeCell ref="X162:Y162"/>
    <mergeCell ref="X163:Y163"/>
    <mergeCell ref="X154:Y154"/>
    <mergeCell ref="X155:Y155"/>
    <mergeCell ref="X156:Y156"/>
    <mergeCell ref="X157:Y157"/>
    <mergeCell ref="X158:Y158"/>
    <mergeCell ref="X149:Y149"/>
    <mergeCell ref="X150:Y150"/>
    <mergeCell ref="X151:Y151"/>
    <mergeCell ref="X152:Y152"/>
    <mergeCell ref="X153:Y153"/>
    <mergeCell ref="X144:Y144"/>
    <mergeCell ref="X145:Y145"/>
    <mergeCell ref="Z44:AA44"/>
    <mergeCell ref="Z45:AA45"/>
    <mergeCell ref="Z46:AA46"/>
    <mergeCell ref="Z47:AA47"/>
    <mergeCell ref="Z48:AA48"/>
    <mergeCell ref="Z39:AA39"/>
    <mergeCell ref="Z40:AA40"/>
    <mergeCell ref="Z41:AA41"/>
    <mergeCell ref="Z42:AA42"/>
    <mergeCell ref="Z43:AA43"/>
    <mergeCell ref="Z34:AA34"/>
    <mergeCell ref="Z35:AA35"/>
    <mergeCell ref="Z36:AA36"/>
    <mergeCell ref="Z37:AA37"/>
    <mergeCell ref="Z38:AA38"/>
    <mergeCell ref="Z29:AA29"/>
    <mergeCell ref="Z30:AA30"/>
    <mergeCell ref="Z31:AA31"/>
    <mergeCell ref="Z32:AA32"/>
    <mergeCell ref="Z33:AA33"/>
    <mergeCell ref="Z64:AA64"/>
    <mergeCell ref="Z65:AA65"/>
    <mergeCell ref="Z66:AA66"/>
    <mergeCell ref="Z67:AA67"/>
    <mergeCell ref="Z68:AA68"/>
    <mergeCell ref="Z59:AA59"/>
    <mergeCell ref="Z60:AA60"/>
    <mergeCell ref="Z61:AA61"/>
    <mergeCell ref="Z62:AA62"/>
    <mergeCell ref="Z63:AA63"/>
    <mergeCell ref="Z54:AA54"/>
    <mergeCell ref="Z55:AA55"/>
    <mergeCell ref="Z56:AA56"/>
    <mergeCell ref="Z57:AA57"/>
    <mergeCell ref="Z58:AA58"/>
    <mergeCell ref="Z49:AA49"/>
    <mergeCell ref="Z50:AA50"/>
    <mergeCell ref="Z51:AA51"/>
    <mergeCell ref="Z52:AA52"/>
    <mergeCell ref="Z53:AA53"/>
    <mergeCell ref="Z84:AA84"/>
    <mergeCell ref="Z85:AA85"/>
    <mergeCell ref="Z86:AA86"/>
    <mergeCell ref="Z87:AA87"/>
    <mergeCell ref="Z88:AA88"/>
    <mergeCell ref="Z79:AA79"/>
    <mergeCell ref="Z80:AA80"/>
    <mergeCell ref="Z81:AA81"/>
    <mergeCell ref="Z82:AA82"/>
    <mergeCell ref="Z83:AA83"/>
    <mergeCell ref="Z74:AA74"/>
    <mergeCell ref="Z75:AA75"/>
    <mergeCell ref="Z76:AA76"/>
    <mergeCell ref="Z77:AA77"/>
    <mergeCell ref="Z78:AA78"/>
    <mergeCell ref="Z69:AA69"/>
    <mergeCell ref="Z70:AA70"/>
    <mergeCell ref="Z71:AA71"/>
    <mergeCell ref="Z72:AA72"/>
    <mergeCell ref="Z73:AA73"/>
    <mergeCell ref="Z104:AA104"/>
    <mergeCell ref="Z105:AA105"/>
    <mergeCell ref="Z106:AA106"/>
    <mergeCell ref="Z107:AA107"/>
    <mergeCell ref="Z108:AA108"/>
    <mergeCell ref="Z99:AA99"/>
    <mergeCell ref="Z100:AA100"/>
    <mergeCell ref="Z101:AA101"/>
    <mergeCell ref="Z102:AA102"/>
    <mergeCell ref="Z103:AA103"/>
    <mergeCell ref="Z94:AA94"/>
    <mergeCell ref="Z95:AA95"/>
    <mergeCell ref="Z96:AA96"/>
    <mergeCell ref="Z97:AA97"/>
    <mergeCell ref="Z98:AA98"/>
    <mergeCell ref="Z89:AA89"/>
    <mergeCell ref="Z90:AA90"/>
    <mergeCell ref="Z91:AA91"/>
    <mergeCell ref="Z92:AA92"/>
    <mergeCell ref="Z93:AA93"/>
    <mergeCell ref="Z124:AA124"/>
    <mergeCell ref="Z125:AA125"/>
    <mergeCell ref="Z126:AA126"/>
    <mergeCell ref="Z127:AA127"/>
    <mergeCell ref="Z128:AA128"/>
    <mergeCell ref="Z119:AA119"/>
    <mergeCell ref="Z120:AA120"/>
    <mergeCell ref="Z121:AA121"/>
    <mergeCell ref="Z122:AA122"/>
    <mergeCell ref="Z123:AA123"/>
    <mergeCell ref="Z114:AA114"/>
    <mergeCell ref="Z115:AA115"/>
    <mergeCell ref="Z116:AA116"/>
    <mergeCell ref="Z117:AA117"/>
    <mergeCell ref="Z118:AA118"/>
    <mergeCell ref="Z109:AA109"/>
    <mergeCell ref="Z110:AA110"/>
    <mergeCell ref="Z111:AA111"/>
    <mergeCell ref="Z112:AA112"/>
    <mergeCell ref="Z113:AA113"/>
    <mergeCell ref="Z144:AA144"/>
    <mergeCell ref="Z145:AA145"/>
    <mergeCell ref="Z146:AA146"/>
    <mergeCell ref="Z147:AA147"/>
    <mergeCell ref="Z148:AA148"/>
    <mergeCell ref="Z139:AA139"/>
    <mergeCell ref="Z140:AA140"/>
    <mergeCell ref="Z141:AA141"/>
    <mergeCell ref="Z142:AA142"/>
    <mergeCell ref="Z143:AA143"/>
    <mergeCell ref="Z134:AA134"/>
    <mergeCell ref="Z135:AA135"/>
    <mergeCell ref="Z136:AA136"/>
    <mergeCell ref="Z137:AA137"/>
    <mergeCell ref="Z138:AA138"/>
    <mergeCell ref="Z129:AA129"/>
    <mergeCell ref="Z130:AA130"/>
    <mergeCell ref="Z131:AA131"/>
    <mergeCell ref="Z132:AA132"/>
    <mergeCell ref="Z133:AA133"/>
    <mergeCell ref="Z164:AA164"/>
    <mergeCell ref="Z165:AA165"/>
    <mergeCell ref="Z166:AA166"/>
    <mergeCell ref="Z167:AA167"/>
    <mergeCell ref="Z168:AA168"/>
    <mergeCell ref="Z159:AA159"/>
    <mergeCell ref="Z160:AA160"/>
    <mergeCell ref="Z161:AA161"/>
    <mergeCell ref="Z162:AA162"/>
    <mergeCell ref="Z163:AA163"/>
    <mergeCell ref="Z154:AA154"/>
    <mergeCell ref="Z155:AA155"/>
    <mergeCell ref="Z156:AA156"/>
    <mergeCell ref="Z157:AA157"/>
    <mergeCell ref="Z158:AA158"/>
    <mergeCell ref="Z149:AA149"/>
    <mergeCell ref="Z150:AA150"/>
    <mergeCell ref="Z151:AA151"/>
    <mergeCell ref="Z152:AA152"/>
    <mergeCell ref="Z153:AA153"/>
  </mergeCells>
  <conditionalFormatting sqref="T17:U168">
    <cfRule type="expression" dxfId="4" priority="6">
      <formula>$T$17="N/A"</formula>
    </cfRule>
  </conditionalFormatting>
  <conditionalFormatting sqref="V17:W168">
    <cfRule type="expression" dxfId="3" priority="5">
      <formula>$V$17="N/A"</formula>
    </cfRule>
  </conditionalFormatting>
  <conditionalFormatting sqref="X17:Y168">
    <cfRule type="expression" dxfId="2" priority="4">
      <formula>$X$17="N/A"</formula>
    </cfRule>
  </conditionalFormatting>
  <conditionalFormatting sqref="Z17:AA168">
    <cfRule type="expression" dxfId="1" priority="3">
      <formula>$Z$17="N/A"</formula>
    </cfRule>
  </conditionalFormatting>
  <dataValidations count="5">
    <dataValidation type="custom" allowBlank="1" showInputMessage="1" showErrorMessage="1" sqref="R19:R168" xr:uid="{1F8241C1-6753-42C2-8706-3FB8EAC12F8A}">
      <formula1>$R$18&lt;&gt;"N/A"</formula1>
    </dataValidation>
    <dataValidation type="custom" allowBlank="1" showInputMessage="1" showErrorMessage="1" sqref="T19:U168" xr:uid="{2235210A-69AD-478D-B7D0-ED205E7F80C6}">
      <formula1>$T$17&lt;&gt;"N/A"</formula1>
    </dataValidation>
    <dataValidation type="custom" allowBlank="1" showInputMessage="1" showErrorMessage="1" sqref="V19:W168" xr:uid="{1F8AB6D6-C369-436E-8A0A-25D9B70AD50C}">
      <formula1>$V$17&lt;&gt;"N/A"</formula1>
    </dataValidation>
    <dataValidation type="custom" allowBlank="1" showInputMessage="1" showErrorMessage="1" sqref="X19:Y168" xr:uid="{773A3047-824F-43CB-8896-098E1569598E}">
      <formula1>$X$17&lt;&gt;"N/A"</formula1>
    </dataValidation>
    <dataValidation type="custom" allowBlank="1" showInputMessage="1" showErrorMessage="1" sqref="Z19:AA168" xr:uid="{8E98E451-10D9-4C37-8F18-897CC2733FB9}">
      <formula1>$Z$17&lt;&gt;"N/A"</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3DE139F-BEE2-4975-933E-B5BB5F40C1BA}">
          <x14:formula1>
            <xm:f>'Data validation'!$A$14:$A$22</xm:f>
          </x14:formula1>
          <xm:sqref>L19:L168</xm:sqref>
        </x14:dataValidation>
        <x14:dataValidation type="list" allowBlank="1" showInputMessage="1" showErrorMessage="1" xr:uid="{CF4DAD27-61F1-46FE-AD50-84009DA982CA}">
          <x14:formula1>
            <xm:f>'Data validation'!$A$26:$A$74</xm:f>
          </x14:formula1>
          <xm:sqref>C11</xm:sqref>
        </x14:dataValidation>
        <x14:dataValidation type="list" allowBlank="1" showInputMessage="1" showErrorMessage="1" xr:uid="{8A315221-6665-4825-B0AC-B1EDC33A6CDB}">
          <x14:formula1>
            <xm:f>'Data validation'!$A$78:$A$80</xm:f>
          </x14:formula1>
          <xm:sqref>K19:K168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95C38-5D13-42E5-8BD0-6648938FB5CE}">
  <dimension ref="A1:L80"/>
  <sheetViews>
    <sheetView workbookViewId="0">
      <selection activeCell="F35" sqref="F35"/>
    </sheetView>
  </sheetViews>
  <sheetFormatPr defaultRowHeight="15" x14ac:dyDescent="0.3"/>
  <cols>
    <col min="1" max="1" width="23" bestFit="1" customWidth="1"/>
    <col min="7" max="7" width="14.42578125" bestFit="1" customWidth="1"/>
    <col min="8" max="8" width="14.85546875" bestFit="1" customWidth="1"/>
    <col min="9" max="10" width="14.5703125" bestFit="1" customWidth="1"/>
    <col min="11" max="11" width="15.42578125" bestFit="1" customWidth="1"/>
    <col min="12" max="12" width="11" bestFit="1" customWidth="1"/>
  </cols>
  <sheetData>
    <row r="1" spans="1:12" x14ac:dyDescent="0.3">
      <c r="A1" t="s">
        <v>13</v>
      </c>
    </row>
    <row r="2" spans="1:12" x14ac:dyDescent="0.3">
      <c r="A2" s="15" t="s">
        <v>14</v>
      </c>
      <c r="G2" s="20" t="s">
        <v>37</v>
      </c>
      <c r="H2" s="20" t="s">
        <v>38</v>
      </c>
      <c r="I2" t="s">
        <v>26</v>
      </c>
      <c r="J2" t="s">
        <v>27</v>
      </c>
      <c r="K2" t="s">
        <v>39</v>
      </c>
      <c r="L2" t="s">
        <v>36</v>
      </c>
    </row>
    <row r="3" spans="1:12" x14ac:dyDescent="0.3">
      <c r="A3" s="15">
        <v>2023</v>
      </c>
      <c r="G3" s="20">
        <f>'PO7 Output &amp; result indicators'!C10</f>
        <v>44927</v>
      </c>
      <c r="H3" s="20">
        <f>G4+1</f>
        <v>45292</v>
      </c>
      <c r="I3" s="20">
        <f t="shared" ref="I3:J3" si="0">H4+1</f>
        <v>45658</v>
      </c>
      <c r="J3" s="20">
        <f t="shared" si="0"/>
        <v>46023</v>
      </c>
      <c r="K3" s="20" t="str">
        <f>IF('PO7 Output &amp; result indicators'!C11&lt;=12,"N/A",IF(J4&lt;K4,EOMONTH(J3,11)+1,IF(I4&lt;K4,EOMONTH(I3,11)+1,IF(H4&lt;K4,EOMONTH(H3,11)+1,IF(G4&lt;K4,EOMONTH(G3,11)+1)))))</f>
        <v>N/A</v>
      </c>
      <c r="L3" s="21">
        <f>IF('PO7 Output &amp; result indicators'!C11&lt;=12,G4+1,K4+1)</f>
        <v>45292</v>
      </c>
    </row>
    <row r="4" spans="1:12" x14ac:dyDescent="0.3">
      <c r="A4" s="15">
        <v>2024</v>
      </c>
      <c r="G4" s="20">
        <f>EOMONTH(G3,11)</f>
        <v>45291</v>
      </c>
      <c r="H4" s="20">
        <f t="shared" ref="H4:I4" si="1">EOMONTH(H3,11)</f>
        <v>45657</v>
      </c>
      <c r="I4" s="20">
        <f t="shared" si="1"/>
        <v>46022</v>
      </c>
      <c r="J4" s="20">
        <f>EOMONTH(J3,11)</f>
        <v>46387</v>
      </c>
      <c r="K4" s="20" t="str">
        <f>IF('PO7 Output &amp; result indicators'!C11&lt;=12,"N/A",EOMONTH('PO7 Output &amp; result indicators'!C10,'PO7 Output &amp; result indicators'!C11-1))</f>
        <v>N/A</v>
      </c>
      <c r="L4" s="20">
        <f>EOMONTH(L3,11)</f>
        <v>45657</v>
      </c>
    </row>
    <row r="5" spans="1:12" x14ac:dyDescent="0.3">
      <c r="A5" s="15">
        <v>2025</v>
      </c>
      <c r="G5" s="20"/>
      <c r="H5" s="20"/>
      <c r="I5" s="20"/>
      <c r="J5" s="20"/>
      <c r="K5" s="20"/>
    </row>
    <row r="6" spans="1:12" x14ac:dyDescent="0.3">
      <c r="A6" s="15">
        <v>2026</v>
      </c>
      <c r="G6" s="20"/>
      <c r="H6" s="20"/>
      <c r="I6" s="20"/>
      <c r="J6" s="20"/>
      <c r="K6" s="20"/>
    </row>
    <row r="7" spans="1:12" x14ac:dyDescent="0.3">
      <c r="A7" s="15">
        <v>2027</v>
      </c>
      <c r="G7" s="20"/>
      <c r="H7" s="20"/>
      <c r="I7" s="20"/>
      <c r="J7" s="20"/>
      <c r="K7" s="20"/>
    </row>
    <row r="8" spans="1:12" x14ac:dyDescent="0.3">
      <c r="A8" s="15">
        <v>2028</v>
      </c>
      <c r="G8" s="20"/>
      <c r="H8" s="20"/>
      <c r="I8" s="20"/>
      <c r="J8" s="20"/>
      <c r="K8" s="20"/>
    </row>
    <row r="9" spans="1:12" x14ac:dyDescent="0.3">
      <c r="G9" s="20"/>
      <c r="H9" s="20"/>
      <c r="I9" s="20"/>
      <c r="J9" s="20"/>
      <c r="K9" s="20"/>
    </row>
    <row r="10" spans="1:12" x14ac:dyDescent="0.3">
      <c r="G10" s="20"/>
      <c r="H10" s="20"/>
      <c r="I10" s="20"/>
      <c r="J10" s="20"/>
      <c r="K10" s="20"/>
    </row>
    <row r="11" spans="1:12" x14ac:dyDescent="0.3">
      <c r="G11" s="20"/>
      <c r="H11" s="20"/>
      <c r="I11" s="20"/>
      <c r="J11" s="20"/>
      <c r="K11" s="20"/>
    </row>
    <row r="12" spans="1:12" x14ac:dyDescent="0.3">
      <c r="G12" s="20"/>
      <c r="I12" s="20"/>
      <c r="K12" s="20"/>
    </row>
    <row r="13" spans="1:12" x14ac:dyDescent="0.3">
      <c r="G13" s="20"/>
      <c r="H13" s="20"/>
      <c r="I13" s="20"/>
      <c r="J13" s="20"/>
      <c r="K13" s="20"/>
    </row>
    <row r="14" spans="1:12" x14ac:dyDescent="0.3">
      <c r="A14" s="15" t="s">
        <v>16</v>
      </c>
      <c r="G14" s="20"/>
      <c r="H14" s="20"/>
      <c r="I14" s="20"/>
      <c r="J14" s="20"/>
      <c r="K14" s="20"/>
    </row>
    <row r="15" spans="1:12" x14ac:dyDescent="0.3">
      <c r="A15" s="15">
        <v>2023</v>
      </c>
      <c r="G15" s="20"/>
      <c r="H15" s="20"/>
      <c r="I15" s="20"/>
      <c r="J15" s="20"/>
      <c r="K15" s="20"/>
    </row>
    <row r="16" spans="1:12" x14ac:dyDescent="0.3">
      <c r="A16" s="15">
        <v>2024</v>
      </c>
      <c r="G16" s="20"/>
      <c r="H16" s="20"/>
      <c r="I16" s="20"/>
      <c r="J16" s="20"/>
      <c r="K16" s="20"/>
    </row>
    <row r="17" spans="1:11" x14ac:dyDescent="0.3">
      <c r="A17" s="15">
        <v>2025</v>
      </c>
      <c r="G17" s="20"/>
      <c r="H17" s="20"/>
      <c r="I17" s="20"/>
      <c r="J17" s="20"/>
      <c r="K17" s="20"/>
    </row>
    <row r="18" spans="1:11" x14ac:dyDescent="0.3">
      <c r="A18" s="15">
        <v>2026</v>
      </c>
      <c r="G18" s="20"/>
      <c r="H18" s="20"/>
      <c r="I18" s="20"/>
      <c r="J18" s="20"/>
      <c r="K18" s="20"/>
    </row>
    <row r="19" spans="1:11" x14ac:dyDescent="0.3">
      <c r="A19" s="15">
        <v>2027</v>
      </c>
      <c r="G19" s="20"/>
      <c r="H19" s="20"/>
      <c r="I19" s="20"/>
      <c r="J19" s="20"/>
      <c r="K19" s="20"/>
    </row>
    <row r="20" spans="1:11" x14ac:dyDescent="0.3">
      <c r="A20" s="15">
        <v>2028</v>
      </c>
      <c r="G20" s="20"/>
      <c r="H20" s="20"/>
      <c r="I20" s="20"/>
      <c r="J20" s="20"/>
      <c r="K20" s="20"/>
    </row>
    <row r="21" spans="1:11" x14ac:dyDescent="0.3">
      <c r="A21" s="15">
        <v>2029</v>
      </c>
      <c r="G21" s="20"/>
      <c r="H21" s="20"/>
      <c r="I21" s="20"/>
      <c r="J21" s="20"/>
      <c r="K21" s="20"/>
    </row>
    <row r="22" spans="1:11" x14ac:dyDescent="0.3">
      <c r="A22" s="15">
        <v>2030</v>
      </c>
      <c r="G22" s="20"/>
      <c r="H22" s="20"/>
      <c r="I22" s="20"/>
      <c r="J22" s="20"/>
      <c r="K22" s="20"/>
    </row>
    <row r="23" spans="1:11" x14ac:dyDescent="0.3">
      <c r="G23" s="20"/>
      <c r="H23" s="20"/>
      <c r="I23" s="20"/>
      <c r="J23" s="20"/>
      <c r="K23" s="20"/>
    </row>
    <row r="24" spans="1:11" x14ac:dyDescent="0.3">
      <c r="G24" s="20"/>
      <c r="H24" s="20"/>
      <c r="I24" s="20"/>
      <c r="J24" s="20"/>
      <c r="K24" s="20"/>
    </row>
    <row r="25" spans="1:11" x14ac:dyDescent="0.3">
      <c r="A25" s="13" t="s">
        <v>19</v>
      </c>
      <c r="G25" s="20"/>
      <c r="H25" s="20"/>
      <c r="I25" s="20"/>
      <c r="J25" s="20"/>
      <c r="K25" s="20"/>
    </row>
    <row r="26" spans="1:11" x14ac:dyDescent="0.3">
      <c r="A26" s="15">
        <v>12</v>
      </c>
      <c r="G26" s="15"/>
      <c r="H26" s="15"/>
      <c r="I26" s="15"/>
      <c r="J26" s="15"/>
      <c r="K26" s="15"/>
    </row>
    <row r="27" spans="1:11" x14ac:dyDescent="0.3">
      <c r="A27" s="15">
        <v>13</v>
      </c>
      <c r="G27" s="15"/>
      <c r="H27" s="15"/>
      <c r="I27" s="15"/>
      <c r="J27" s="15"/>
      <c r="K27" s="15"/>
    </row>
    <row r="28" spans="1:11" x14ac:dyDescent="0.3">
      <c r="A28" s="15">
        <v>14</v>
      </c>
      <c r="G28" s="15"/>
      <c r="H28" s="15"/>
      <c r="I28" s="15"/>
      <c r="J28" s="15"/>
      <c r="K28" s="15"/>
    </row>
    <row r="29" spans="1:11" x14ac:dyDescent="0.3">
      <c r="A29" s="15">
        <v>15</v>
      </c>
    </row>
    <row r="30" spans="1:11" x14ac:dyDescent="0.3">
      <c r="A30" s="15">
        <v>16</v>
      </c>
    </row>
    <row r="31" spans="1:11" x14ac:dyDescent="0.3">
      <c r="A31" s="15">
        <v>17</v>
      </c>
    </row>
    <row r="32" spans="1:11" x14ac:dyDescent="0.3">
      <c r="A32" s="15">
        <v>18</v>
      </c>
    </row>
    <row r="33" spans="1:1" x14ac:dyDescent="0.3">
      <c r="A33" s="15">
        <v>19</v>
      </c>
    </row>
    <row r="34" spans="1:1" x14ac:dyDescent="0.3">
      <c r="A34" s="15">
        <v>20</v>
      </c>
    </row>
    <row r="35" spans="1:1" x14ac:dyDescent="0.3">
      <c r="A35" s="15">
        <v>21</v>
      </c>
    </row>
    <row r="36" spans="1:1" x14ac:dyDescent="0.3">
      <c r="A36" s="15">
        <v>22</v>
      </c>
    </row>
    <row r="37" spans="1:1" x14ac:dyDescent="0.3">
      <c r="A37" s="15">
        <v>23</v>
      </c>
    </row>
    <row r="38" spans="1:1" x14ac:dyDescent="0.3">
      <c r="A38" s="15">
        <v>24</v>
      </c>
    </row>
    <row r="39" spans="1:1" x14ac:dyDescent="0.3">
      <c r="A39" s="15">
        <v>25</v>
      </c>
    </row>
    <row r="40" spans="1:1" x14ac:dyDescent="0.3">
      <c r="A40" s="15">
        <v>26</v>
      </c>
    </row>
    <row r="41" spans="1:1" x14ac:dyDescent="0.3">
      <c r="A41" s="15">
        <v>27</v>
      </c>
    </row>
    <row r="42" spans="1:1" x14ac:dyDescent="0.3">
      <c r="A42" s="15">
        <v>28</v>
      </c>
    </row>
    <row r="43" spans="1:1" x14ac:dyDescent="0.3">
      <c r="A43" s="15">
        <v>29</v>
      </c>
    </row>
    <row r="44" spans="1:1" x14ac:dyDescent="0.3">
      <c r="A44" s="15">
        <v>30</v>
      </c>
    </row>
    <row r="45" spans="1:1" x14ac:dyDescent="0.3">
      <c r="A45" s="15">
        <v>31</v>
      </c>
    </row>
    <row r="46" spans="1:1" x14ac:dyDescent="0.3">
      <c r="A46" s="15">
        <v>32</v>
      </c>
    </row>
    <row r="47" spans="1:1" x14ac:dyDescent="0.3">
      <c r="A47" s="15">
        <v>33</v>
      </c>
    </row>
    <row r="48" spans="1:1" x14ac:dyDescent="0.3">
      <c r="A48" s="15">
        <v>34</v>
      </c>
    </row>
    <row r="49" spans="1:1" x14ac:dyDescent="0.3">
      <c r="A49" s="15">
        <v>35</v>
      </c>
    </row>
    <row r="50" spans="1:1" x14ac:dyDescent="0.3">
      <c r="A50" s="15">
        <v>36</v>
      </c>
    </row>
    <row r="51" spans="1:1" x14ac:dyDescent="0.3">
      <c r="A51" s="15">
        <v>37</v>
      </c>
    </row>
    <row r="52" spans="1:1" x14ac:dyDescent="0.3">
      <c r="A52" s="15">
        <v>38</v>
      </c>
    </row>
    <row r="53" spans="1:1" x14ac:dyDescent="0.3">
      <c r="A53" s="15">
        <v>39</v>
      </c>
    </row>
    <row r="54" spans="1:1" x14ac:dyDescent="0.3">
      <c r="A54" s="15">
        <v>40</v>
      </c>
    </row>
    <row r="55" spans="1:1" x14ac:dyDescent="0.3">
      <c r="A55" s="15">
        <v>41</v>
      </c>
    </row>
    <row r="56" spans="1:1" x14ac:dyDescent="0.3">
      <c r="A56" s="15">
        <v>42</v>
      </c>
    </row>
    <row r="57" spans="1:1" x14ac:dyDescent="0.3">
      <c r="A57" s="15">
        <v>43</v>
      </c>
    </row>
    <row r="58" spans="1:1" x14ac:dyDescent="0.3">
      <c r="A58" s="15">
        <v>44</v>
      </c>
    </row>
    <row r="59" spans="1:1" x14ac:dyDescent="0.3">
      <c r="A59" s="15">
        <v>45</v>
      </c>
    </row>
    <row r="60" spans="1:1" x14ac:dyDescent="0.3">
      <c r="A60" s="15">
        <v>46</v>
      </c>
    </row>
    <row r="61" spans="1:1" x14ac:dyDescent="0.3">
      <c r="A61" s="15">
        <v>47</v>
      </c>
    </row>
    <row r="62" spans="1:1" x14ac:dyDescent="0.3">
      <c r="A62" s="15">
        <v>48</v>
      </c>
    </row>
    <row r="63" spans="1:1" x14ac:dyDescent="0.3">
      <c r="A63" s="15">
        <v>49</v>
      </c>
    </row>
    <row r="64" spans="1:1" x14ac:dyDescent="0.3">
      <c r="A64" s="15">
        <v>50</v>
      </c>
    </row>
    <row r="65" spans="1:1" x14ac:dyDescent="0.3">
      <c r="A65" s="15">
        <v>51</v>
      </c>
    </row>
    <row r="66" spans="1:1" x14ac:dyDescent="0.3">
      <c r="A66" s="15">
        <v>52</v>
      </c>
    </row>
    <row r="67" spans="1:1" x14ac:dyDescent="0.3">
      <c r="A67" s="15">
        <v>53</v>
      </c>
    </row>
    <row r="68" spans="1:1" x14ac:dyDescent="0.3">
      <c r="A68" s="15">
        <v>54</v>
      </c>
    </row>
    <row r="69" spans="1:1" x14ac:dyDescent="0.3">
      <c r="A69" s="15">
        <v>55</v>
      </c>
    </row>
    <row r="70" spans="1:1" x14ac:dyDescent="0.3">
      <c r="A70" s="15">
        <v>56</v>
      </c>
    </row>
    <row r="71" spans="1:1" x14ac:dyDescent="0.3">
      <c r="A71" s="15">
        <v>57</v>
      </c>
    </row>
    <row r="72" spans="1:1" x14ac:dyDescent="0.3">
      <c r="A72" s="15">
        <v>58</v>
      </c>
    </row>
    <row r="73" spans="1:1" x14ac:dyDescent="0.3">
      <c r="A73" s="15">
        <v>59</v>
      </c>
    </row>
    <row r="74" spans="1:1" x14ac:dyDescent="0.3">
      <c r="A74" s="15">
        <v>60</v>
      </c>
    </row>
    <row r="78" spans="1:1" x14ac:dyDescent="0.3">
      <c r="A78" s="15" t="s">
        <v>22</v>
      </c>
    </row>
    <row r="79" spans="1:1" x14ac:dyDescent="0.3">
      <c r="A79" s="15" t="s">
        <v>23</v>
      </c>
    </row>
    <row r="80" spans="1:1" x14ac:dyDescent="0.3">
      <c r="A80" s="15" t="s">
        <v>24</v>
      </c>
    </row>
  </sheetData>
  <sheetProtection algorithmName="SHA-512" hashValue="U1KXvF41wqwL7846b5cQMsWXkKtwjepNKbNUpRgvlabSq9LWrm+MzvkBXYev11Pwj670jfAJCrV+8QaG3D54bg==" saltValue="bQuCQLd2qb5GXvDCiZHZsQ==" spinCount="100000" sheet="1" objects="1" scenarios="1" selectLockedCells="1"/>
  <conditionalFormatting sqref="A25">
    <cfRule type="expression" dxfId="0" priority="1">
      <formula>CELL("protect",A25)=0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7F2E0F-BFA8-4531-9AC1-D0508E74B00C}">
  <ds:schemaRefs>
    <ds:schemaRef ds:uri="http://purl.org/dc/term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a46c6e62-97f4-430e-b8db-c3a0e864500c"/>
    <ds:schemaRef ds:uri="http://purl.org/dc/dcmitype/"/>
    <ds:schemaRef ds:uri="http://purl.org/dc/elements/1.1/"/>
    <ds:schemaRef ds:uri="http://schemas.openxmlformats.org/package/2006/metadata/core-properties"/>
    <ds:schemaRef ds:uri="10107810-86c6-471a-a9f6-ed8196bf6957"/>
  </ds:schemaRefs>
</ds:datastoreItem>
</file>

<file path=customXml/itemProps2.xml><?xml version="1.0" encoding="utf-8"?>
<ds:datastoreItem xmlns:ds="http://schemas.openxmlformats.org/officeDocument/2006/customXml" ds:itemID="{A7403936-50B0-45B4-9DEA-367065DF0B64}">
  <ds:schemaRefs>
    <ds:schemaRef ds:uri="http://schemas.microsoft.com/sharepoint/v3/contenttype/forms"/>
  </ds:schemaRefs>
</ds:datastoreItem>
</file>

<file path=customXml/itemProps3.xml><?xml version="1.0" encoding="utf-8"?>
<ds:datastoreItem xmlns:ds="http://schemas.openxmlformats.org/officeDocument/2006/customXml" ds:itemID="{201926F7-4508-4D5D-AFE6-5DB7A8560C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PO7 Output &amp; result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2024-12-19T08:31:40Z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